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37CF260F-8455-489B-842A-632FBB348FB0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56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'0560 System'!$B$5:$W$25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'0560 System'!$B$5:$W$25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AU19" i="2" l="1"/>
  <c r="AT19" i="2"/>
  <c r="AS19" i="2"/>
  <c r="AR19" i="2"/>
  <c r="AI19" i="2"/>
  <c r="AH19" i="2"/>
  <c r="AG19" i="2"/>
  <c r="AF19" i="2"/>
  <c r="AU18" i="2"/>
  <c r="AT18" i="2"/>
  <c r="AS18" i="2"/>
  <c r="AR18" i="2"/>
  <c r="AI18" i="2"/>
  <c r="AH18" i="2"/>
  <c r="AG18" i="2"/>
  <c r="AF18" i="2"/>
  <c r="AU17" i="2"/>
  <c r="AT17" i="2"/>
  <c r="AS17" i="2"/>
  <c r="AR17" i="2"/>
  <c r="AI17" i="2"/>
  <c r="AH17" i="2"/>
  <c r="AG17" i="2"/>
  <c r="AF17" i="2"/>
  <c r="AU16" i="2"/>
  <c r="AT16" i="2"/>
  <c r="AS16" i="2"/>
  <c r="AR16" i="2"/>
  <c r="AI16" i="2"/>
  <c r="AH16" i="2"/>
  <c r="AG16" i="2"/>
  <c r="AF16" i="2"/>
  <c r="AU15" i="2"/>
  <c r="AT15" i="2"/>
  <c r="AS15" i="2"/>
  <c r="AR15" i="2"/>
  <c r="AI15" i="2"/>
  <c r="AH15" i="2"/>
  <c r="AG15" i="2"/>
  <c r="AF15" i="2"/>
  <c r="AU14" i="2"/>
  <c r="AT14" i="2"/>
  <c r="AS14" i="2"/>
  <c r="AR14" i="2"/>
  <c r="AI14" i="2"/>
  <c r="AH14" i="2"/>
  <c r="AG14" i="2"/>
  <c r="AF14" i="2"/>
  <c r="AU13" i="2"/>
  <c r="AT13" i="2"/>
  <c r="AS13" i="2"/>
  <c r="AR13" i="2"/>
  <c r="AI13" i="2"/>
  <c r="AH13" i="2"/>
  <c r="AG13" i="2"/>
  <c r="AF13" i="2"/>
  <c r="AU12" i="2"/>
  <c r="AT12" i="2"/>
  <c r="AS12" i="2"/>
  <c r="AR12" i="2"/>
  <c r="AI12" i="2"/>
  <c r="AH12" i="2"/>
  <c r="AG12" i="2"/>
  <c r="AF12" i="2"/>
  <c r="AU11" i="2"/>
  <c r="AT11" i="2"/>
  <c r="AS11" i="2"/>
  <c r="AR11" i="2"/>
  <c r="AI11" i="2"/>
  <c r="AH11" i="2"/>
  <c r="AG11" i="2"/>
  <c r="AF11" i="2"/>
  <c r="AU10" i="2"/>
  <c r="AT10" i="2"/>
  <c r="AS10" i="2"/>
  <c r="AR10" i="2"/>
  <c r="AI10" i="2"/>
  <c r="AH10" i="2"/>
  <c r="AG10" i="2"/>
  <c r="AF10" i="2"/>
  <c r="AU9" i="2"/>
  <c r="AT9" i="2"/>
  <c r="AS9" i="2"/>
  <c r="AR9" i="2"/>
  <c r="AI9" i="2"/>
  <c r="AH9" i="2"/>
  <c r="AG9" i="2"/>
  <c r="AF9" i="2"/>
  <c r="AU8" i="2"/>
  <c r="AT8" i="2"/>
  <c r="AS8" i="2"/>
  <c r="AR8" i="2"/>
  <c r="AI8" i="2"/>
  <c r="AH8" i="2"/>
  <c r="AG8" i="2"/>
  <c r="AF8" i="2"/>
  <c r="AU7" i="2"/>
  <c r="AT7" i="2"/>
  <c r="AS7" i="2"/>
  <c r="AR7" i="2"/>
  <c r="AI7" i="2"/>
  <c r="AH7" i="2"/>
  <c r="AG7" i="2"/>
  <c r="AF7" i="2"/>
  <c r="AU6" i="2"/>
  <c r="AT6" i="2"/>
  <c r="AS6" i="2"/>
  <c r="AR6" i="2"/>
  <c r="AI6" i="2"/>
  <c r="AH6" i="2"/>
  <c r="AG6" i="2"/>
  <c r="AF6" i="2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AU25" i="2" l="1"/>
  <c r="AT25" i="2"/>
  <c r="AS25" i="2"/>
  <c r="AR25" i="2"/>
  <c r="AU24" i="2"/>
  <c r="AT24" i="2"/>
  <c r="AS24" i="2"/>
  <c r="AR24" i="2"/>
  <c r="AU23" i="2"/>
  <c r="AT23" i="2"/>
  <c r="AS23" i="2"/>
  <c r="AR23" i="2"/>
  <c r="AU22" i="2"/>
  <c r="AT22" i="2"/>
  <c r="AS22" i="2"/>
  <c r="AR22" i="2"/>
  <c r="AU21" i="2"/>
  <c r="AT21" i="2"/>
  <c r="AS21" i="2"/>
  <c r="AR21" i="2"/>
  <c r="AU20" i="2"/>
  <c r="AT20" i="2"/>
  <c r="AS20" i="2"/>
  <c r="AR20" i="2"/>
  <c r="AI25" i="2"/>
  <c r="AH25" i="2"/>
  <c r="AG25" i="2"/>
  <c r="AF25" i="2"/>
  <c r="AI24" i="2"/>
  <c r="AH24" i="2"/>
  <c r="AG24" i="2"/>
  <c r="AF24" i="2"/>
  <c r="AI23" i="2"/>
  <c r="AH23" i="2"/>
  <c r="AG23" i="2"/>
  <c r="AF23" i="2"/>
  <c r="AI22" i="2"/>
  <c r="AH22" i="2"/>
  <c r="AG22" i="2"/>
  <c r="AF22" i="2"/>
  <c r="AI21" i="2"/>
  <c r="AH21" i="2"/>
  <c r="AG21" i="2"/>
  <c r="AF21" i="2"/>
  <c r="AI20" i="2"/>
  <c r="AH20" i="2"/>
  <c r="AG20" i="2"/>
  <c r="AF20" i="2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N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W25" i="2" l="1"/>
  <c r="V25" i="2"/>
  <c r="U25" i="2"/>
  <c r="T25" i="2"/>
  <c r="W24" i="2"/>
  <c r="V24" i="2"/>
  <c r="U24" i="2"/>
  <c r="T24" i="2"/>
  <c r="W23" i="2"/>
  <c r="V23" i="2"/>
  <c r="U23" i="2"/>
  <c r="T23" i="2"/>
  <c r="W22" i="2"/>
  <c r="V22" i="2"/>
  <c r="U22" i="2"/>
  <c r="T22" i="2"/>
  <c r="W21" i="2"/>
  <c r="V21" i="2"/>
  <c r="U21" i="2"/>
  <c r="T21" i="2"/>
  <c r="W20" i="2"/>
  <c r="V20" i="2"/>
  <c r="U20" i="2"/>
  <c r="T20" i="2"/>
  <c r="F7" i="8" l="1"/>
  <c r="F7" i="6" s="1"/>
  <c r="L7" i="8"/>
  <c r="L7" i="6" s="1"/>
  <c r="E12" i="8"/>
  <c r="E12" i="6" s="1"/>
  <c r="C9" i="8"/>
  <c r="C9" i="6" s="1"/>
  <c r="T6" i="2" s="1"/>
  <c r="D8" i="8"/>
  <c r="D8" i="6" s="1"/>
  <c r="K14" i="8"/>
  <c r="K14" i="6" s="1"/>
  <c r="L14" i="8"/>
  <c r="L14" i="6" s="1"/>
  <c r="I5" i="8"/>
  <c r="I5" i="6" s="1"/>
  <c r="K8" i="8"/>
  <c r="K8" i="6" s="1"/>
  <c r="E8" i="8"/>
  <c r="E8" i="6" s="1"/>
  <c r="D13" i="8"/>
  <c r="D13" i="6" s="1"/>
  <c r="E5" i="8"/>
  <c r="E5" i="6" s="1"/>
  <c r="C6" i="8"/>
  <c r="C6" i="6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V7" i="2" s="1"/>
  <c r="J9" i="8"/>
  <c r="J9" i="6" s="1"/>
  <c r="J7" i="8"/>
  <c r="J7" i="6" s="1"/>
  <c r="E13" i="8"/>
  <c r="E13" i="6" s="1"/>
  <c r="F6" i="8"/>
  <c r="F6" i="6" s="1"/>
  <c r="H8" i="8"/>
  <c r="H8" i="6" s="1"/>
  <c r="I7" i="8"/>
  <c r="I7" i="6" s="1"/>
  <c r="H10" i="8"/>
  <c r="H10" i="6" s="1"/>
  <c r="C13" i="8"/>
  <c r="C13" i="6" s="1"/>
  <c r="H9" i="8"/>
  <c r="H9" i="6" s="1"/>
  <c r="V6" i="2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G6" i="8"/>
  <c r="G6" i="6" s="1"/>
  <c r="D7" i="8"/>
  <c r="D7" i="6" s="1"/>
  <c r="L8" i="8"/>
  <c r="L8" i="6" s="1"/>
  <c r="E9" i="8"/>
  <c r="E9" i="6" s="1"/>
  <c r="U6" i="2" s="1"/>
  <c r="D12" i="8"/>
  <c r="D12" i="6" s="1"/>
  <c r="G7" i="8"/>
  <c r="G7" i="6" s="1"/>
  <c r="C14" i="8"/>
  <c r="C14" i="6" s="1"/>
  <c r="G9" i="8"/>
  <c r="G9" i="6" s="1"/>
  <c r="D5" i="8"/>
  <c r="D5" i="6" s="1"/>
  <c r="F13" i="8"/>
  <c r="F13" i="6" s="1"/>
  <c r="L12" i="8"/>
  <c r="L12" i="6" s="1"/>
  <c r="C7" i="8"/>
  <c r="C7" i="6" s="1"/>
  <c r="F8" i="8"/>
  <c r="F8" i="6" s="1"/>
  <c r="F10" i="8"/>
  <c r="F10" i="6" s="1"/>
  <c r="G5" i="8"/>
  <c r="G5" i="6" s="1"/>
  <c r="I14" i="8"/>
  <c r="I14" i="6" s="1"/>
  <c r="G14" i="8"/>
  <c r="G14" i="6" s="1"/>
  <c r="E6" i="8"/>
  <c r="E6" i="6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W6" i="2" s="1"/>
  <c r="H7" i="8"/>
  <c r="H7" i="6" s="1"/>
  <c r="G10" i="8"/>
  <c r="G10" i="6" s="1"/>
  <c r="D9" i="8"/>
  <c r="D9" i="6" s="1"/>
  <c r="C12" i="8"/>
  <c r="C12" i="6" s="1"/>
  <c r="F9" i="8"/>
  <c r="F9" i="6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U19" i="2" s="1"/>
  <c r="U18" i="2" l="1"/>
  <c r="U7" i="2"/>
  <c r="V15" i="2"/>
  <c r="V12" i="2"/>
  <c r="V11" i="2"/>
  <c r="V13" i="2"/>
  <c r="V10" i="2"/>
  <c r="V8" i="2"/>
  <c r="V19" i="2"/>
  <c r="V17" i="2"/>
  <c r="V16" i="2"/>
  <c r="T9" i="2"/>
  <c r="T7" i="2"/>
  <c r="T18" i="2"/>
  <c r="U14" i="2"/>
  <c r="U9" i="2"/>
  <c r="T14" i="2"/>
  <c r="W10" i="2"/>
  <c r="W11" i="2"/>
  <c r="W19" i="2"/>
  <c r="W17" i="2"/>
  <c r="W16" i="2"/>
  <c r="W15" i="2"/>
  <c r="W13" i="2"/>
  <c r="W12" i="2"/>
  <c r="W8" i="2"/>
  <c r="V14" i="2"/>
  <c r="W7" i="2"/>
  <c r="V9" i="2"/>
  <c r="V18" i="2"/>
  <c r="W9" i="2"/>
  <c r="W18" i="2"/>
  <c r="W14" i="2"/>
  <c r="T10" i="2"/>
  <c r="T12" i="2"/>
  <c r="T11" i="2"/>
  <c r="T15" i="2"/>
  <c r="T19" i="2"/>
  <c r="T17" i="2"/>
  <c r="T8" i="2"/>
  <c r="T16" i="2"/>
  <c r="T13" i="2"/>
  <c r="U17" i="2"/>
  <c r="U16" i="2"/>
  <c r="U15" i="2"/>
  <c r="U13" i="2"/>
  <c r="U12" i="2"/>
  <c r="U11" i="2"/>
  <c r="U10" i="2"/>
  <c r="U8" i="2"/>
</calcChain>
</file>

<file path=xl/sharedStrings.xml><?xml version="1.0" encoding="utf-8"?>
<sst xmlns="http://schemas.openxmlformats.org/spreadsheetml/2006/main" count="244" uniqueCount="109">
  <si>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</si>
  <si>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</si>
  <si>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</si>
  <si>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</si>
  <si>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</si>
  <si>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</si>
  <si>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</si>
  <si>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</si>
  <si>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</si>
  <si>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</si>
  <si>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</si>
  <si>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</si>
  <si>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</si>
  <si>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</si>
  <si>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</si>
  <si>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</si>
  <si>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</si>
  <si>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</si>
  <si>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</si>
  <si>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</si>
  <si>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</si>
  <si>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</si>
  <si>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</si>
  <si>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</si>
  <si>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</si>
  <si>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</si>
  <si>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</si>
  <si>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</si>
  <si>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</si>
  <si>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</si>
  <si>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</si>
  <si>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</si>
  <si>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</si>
  <si>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</si>
  <si>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</si>
  <si>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</si>
  <si>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</si>
  <si>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</si>
  <si>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</si>
  <si>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</si>
  <si>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</si>
  <si>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</si>
  <si>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</si>
  <si>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Normal</t>
  </si>
  <si>
    <t>0560 Cooling System FMECA Table</t>
  </si>
  <si>
    <t>L Rummel</t>
  </si>
  <si>
    <t>0560-1</t>
  </si>
  <si>
    <t>0560-2</t>
  </si>
  <si>
    <t>In-Situ repair if possible, if not, recover and repair</t>
  </si>
  <si>
    <t>none</t>
  </si>
  <si>
    <t>Loss or reduction of cooling capacity - resulting in reduced power generation, systems cooling, and/or total PTO systems shutdown</t>
  </si>
  <si>
    <t>Cooling Pipes</t>
  </si>
  <si>
    <t>Contain coolant loop</t>
  </si>
  <si>
    <t>Large coolant leak</t>
  </si>
  <si>
    <t>Improper installation or manufacturing defect results in failure</t>
  </si>
  <si>
    <t>1) V&amp;V (QC)</t>
  </si>
  <si>
    <t>Moisture sensors
Inspections</t>
  </si>
  <si>
    <t>Blockage</t>
  </si>
  <si>
    <t>Contamination of cooling circuit</t>
  </si>
  <si>
    <t>Cooling pumps</t>
  </si>
  <si>
    <t>Electrical Failure</t>
  </si>
  <si>
    <t>Corrosion induced failure short circuit</t>
  </si>
  <si>
    <t xml:space="preserve">Cooling pumps </t>
  </si>
  <si>
    <t>Water induced failure 
(non-corrosion)</t>
  </si>
  <si>
    <t>Vibration and/or motion induced failure</t>
  </si>
  <si>
    <t>Electrical Failure - smoke/fire</t>
  </si>
  <si>
    <t>All of the faults 1 thru 4</t>
  </si>
  <si>
    <t>Cooling pump controllers</t>
  </si>
  <si>
    <t>Provide electric power to / control cooling pumps</t>
  </si>
  <si>
    <t>0563-1</t>
  </si>
  <si>
    <t>Exchange cooling water heat with ocean water</t>
  </si>
  <si>
    <t xml:space="preserve">1) Flooding
2) Loss of cooling
3) Loss of PTO
</t>
  </si>
  <si>
    <t>0563-2</t>
  </si>
  <si>
    <t>Circulate coolant</t>
  </si>
  <si>
    <t>Loss of cooling capacity - resulting in reduced power generation, systems cooling, and/or total PTO systems shutdown</t>
  </si>
  <si>
    <t>Improper installation or manufacturing defect</t>
  </si>
  <si>
    <t>Filter/screen in cooling circuit.
Flush system during commissioning and prevent contamination during installation</t>
  </si>
  <si>
    <t>Pressure/temperature/flow sensors in cooling circuit</t>
  </si>
  <si>
    <t>1) SCADA - temperature, pressure, flow sensors, water sensors in nacelle
2) Heat related component failure
3) Visual inspection</t>
  </si>
  <si>
    <t>1) SCADA - temperature, pressure, flow sensors
2) Heat related component failure</t>
  </si>
  <si>
    <t>1) Marine rated components
2) Redundant pumps and controllers</t>
  </si>
  <si>
    <t>1) Vibration analysis
2) Equipment and installation designed for dynamic environment
3) Redundant pumps and controllers</t>
  </si>
  <si>
    <t>1) SCADA diagnostics - vibration sensors</t>
  </si>
  <si>
    <t>SCADA Diagnostics, Visual inspection</t>
  </si>
  <si>
    <t>1) Smoke alarms - reduce time to electrically isolate 
2) Over-current protection - for electrical isolation
3) SCADA Diagnostics
4) Visual inspection</t>
  </si>
  <si>
    <t>1) SCADA diagnostics - temperature, pressure, and flow sensors in coolant loop; pump current draw, water intrusion sensors</t>
  </si>
  <si>
    <t>1) SCADA diagnostics - temperature, pressure, and flow sensors in coolant loop; pump current draw</t>
  </si>
  <si>
    <t>1) SCADA diagnostics - water intrusion sensors</t>
  </si>
  <si>
    <t>1) SCADA diagnostics - temperature, pressure, and flow sensors in coolant loop; pump current draw, vibration sensors</t>
  </si>
  <si>
    <t>1) V&amp;V (QC)
2) Redundant pumps and controllers</t>
  </si>
  <si>
    <t>Hull Heat Exchanger</t>
  </si>
  <si>
    <t>Coolant leak</t>
  </si>
  <si>
    <t>Corrosion</t>
  </si>
  <si>
    <t>1) Marine design/rated heat exchanger
2) V&amp;V (QC)
3) Heat exchanger mount to inside of hull</t>
  </si>
  <si>
    <t>Recover and repair in drydock</t>
  </si>
  <si>
    <t>0561-1</t>
  </si>
  <si>
    <t>0561-2</t>
  </si>
  <si>
    <t>0561-3</t>
  </si>
  <si>
    <t>0561-4</t>
  </si>
  <si>
    <t>0561-5</t>
  </si>
  <si>
    <t>0562-1</t>
  </si>
  <si>
    <t>562-2</t>
  </si>
  <si>
    <t>0562-2</t>
  </si>
  <si>
    <t>562-3</t>
  </si>
  <si>
    <t>0562-3</t>
  </si>
  <si>
    <t>Low Power 8627 Cooling System FMECA</t>
  </si>
  <si>
    <t>LP-8627-RR-0560</t>
  </si>
  <si>
    <t>Initial draft based on system concept</t>
  </si>
  <si>
    <t>E 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</si>
</sst>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  <numFmt numFmtId="169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4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9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3" fillId="0" borderId="0" xfId="0" applyFont="1" applyBorder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8" fontId="15" fillId="0" borderId="20" xfId="0" applyNumberFormat="1" applyFont="1" applyBorder="1" applyAlignment="1">
      <alignment horizontal="center" vertical="center"/>
    </xf>
    <xf numFmtId="168" fontId="15" fillId="0" borderId="16" xfId="0" applyNumberFormat="1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textRotation="90" wrapText="1"/>
    </xf>
    <xf numFmtId="0" fontId="3" fillId="0" borderId="23" xfId="0" applyFont="1" applyBorder="1" applyAlignment="1">
      <alignment vertical="center" textRotation="90" wrapText="1"/>
    </xf>
    <xf numFmtId="0" fontId="3" fillId="0" borderId="24" xfId="0" applyFont="1" applyBorder="1" applyAlignment="1">
      <alignment vertical="center" textRotation="90" wrapText="1"/>
    </xf>
    <xf numFmtId="0" fontId="0" fillId="0" borderId="0" xfId="0" applyFont="1" applyBorder="1" applyAlignment="1">
      <alignment wrapText="1"/>
    </xf>
    <xf numFmtId="3" fontId="15" fillId="0" borderId="21" xfId="1" applyNumberFormat="1" applyFont="1" applyBorder="1" applyAlignment="1">
      <alignment horizontal="center" vertical="center"/>
    </xf>
    <xf numFmtId="3" fontId="15" fillId="0" borderId="12" xfId="1" applyNumberFormat="1" applyFont="1" applyBorder="1" applyAlignment="1">
      <alignment horizontal="center" vertical="center"/>
    </xf>
    <xf numFmtId="3" fontId="15" fillId="0" borderId="19" xfId="1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0" fillId="0" borderId="0" xfId="0" quotePrefix="1"/>
    <xf numFmtId="0" fontId="6" fillId="0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49" fontId="2" fillId="8" borderId="1" xfId="0" applyNumberFormat="1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49" fontId="2" fillId="9" borderId="1" xfId="0" applyNumberFormat="1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center" vertical="top" wrapText="1"/>
    </xf>
    <xf numFmtId="49" fontId="2" fillId="6" borderId="6" xfId="0" applyNumberFormat="1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 wrapText="1"/>
    </xf>
    <xf numFmtId="0" fontId="16" fillId="8" borderId="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7" fillId="0" borderId="29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5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38100</xdr:rowOff>
    </xdr:from>
    <xdr:to>
      <xdr:col>8</xdr:col>
      <xdr:colOff>419100</xdr:colOff>
      <xdr:row>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8122CD-FC83-4A3B-8B9C-BEADC620EE9B}"/>
            </a:ext>
          </a:extLst>
        </xdr:cNvPr>
        <xdr:cNvSpPr txBox="1"/>
      </xdr:nvSpPr>
      <xdr:spPr>
        <a:xfrm>
          <a:off x="28574" y="228600"/>
          <a:ext cx="5267326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2CF76F-E651-4BBE-91A6-33DFF2CF4E26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9B77-182B-4E38-A904-285E2C0CF90F}">
  <dimension ref="A1"/>
  <sheetViews>
    <sheetView tabSelected="1" workbookViewId="0">
      <selection activeCell="G30" sqref="G30"/>
    </sheetView>
  </sheetViews>
  <sheetFormatPr defaultRowHeight="15" x14ac:dyDescent="0.25"/>
  <cols>
    <col min="1" max="16384" width="9.140625" style="48"/>
  </cols>
  <sheetData/>
  <sheetProtection algorithmName="SHA-512" hashValue="/rnV/DRI+0rEjR6mtBjlOQoF/23KnE/T/krdVvZGnhQmKkAyxGvL6OTXSBtyAbjznfg/izvKUtpZNqnbg7kdPA==" saltValue="TTmrchUAFFKGNQRgNg0Of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45"/>
  <sheetViews>
    <sheetView showZeros="0" zoomScaleNormal="100" workbookViewId="0">
      <selection activeCell="C5" sqref="C5"/>
    </sheetView>
  </sheetViews>
  <sheetFormatPr defaultColWidth="9.140625" defaultRowHeight="15" x14ac:dyDescent="0.25"/>
  <cols>
    <col min="1" max="1" width="1.7109375" style="19" customWidth="1"/>
    <col min="2" max="2" width="9.140625" style="19" customWidth="1"/>
    <col min="3" max="3" width="22.28515625" style="19" customWidth="1"/>
    <col min="4" max="4" width="29.7109375" style="19" customWidth="1"/>
    <col min="5" max="5" width="8.5703125" style="19" customWidth="1"/>
    <col min="6" max="7" width="15.7109375" style="19" customWidth="1"/>
    <col min="8" max="9" width="26.85546875" style="19" customWidth="1"/>
    <col min="10" max="10" width="15" style="19" customWidth="1"/>
    <col min="11" max="14" width="26.85546875" style="19" customWidth="1"/>
    <col min="15" max="15" width="4.85546875" style="19" customWidth="1"/>
    <col min="16" max="19" width="4.85546875" style="20" customWidth="1"/>
    <col min="20" max="23" width="4.85546875" style="19" customWidth="1"/>
    <col min="24" max="24" width="33.5703125" style="19" customWidth="1"/>
    <col min="25" max="25" width="15" style="19" customWidth="1"/>
    <col min="26" max="26" width="25.7109375" style="19" customWidth="1"/>
    <col min="27" max="27" width="4.85546875" style="19" customWidth="1"/>
    <col min="28" max="31" width="4.85546875" style="20" customWidth="1"/>
    <col min="32" max="35" width="4.85546875" style="19" customWidth="1"/>
    <col min="36" max="36" width="33.5703125" style="19" customWidth="1"/>
    <col min="37" max="37" width="15" style="19" customWidth="1"/>
    <col min="38" max="38" width="25.7109375" style="19" customWidth="1"/>
    <col min="39" max="39" width="4.85546875" style="19" customWidth="1"/>
    <col min="40" max="43" width="4.85546875" style="20" customWidth="1"/>
    <col min="44" max="47" width="4.85546875" style="19" customWidth="1"/>
    <col min="48" max="48" width="10" style="19" customWidth="1"/>
    <col min="49" max="49" width="135.42578125" style="19" customWidth="1"/>
    <col min="50" max="16384" width="9.140625" style="19"/>
  </cols>
  <sheetData>
    <row r="1" spans="2:49" ht="12" customHeight="1" x14ac:dyDescent="0.25"/>
    <row r="2" spans="2:49" ht="15" customHeight="1" x14ac:dyDescent="0.25">
      <c r="O2" s="134" t="s">
        <v>26</v>
      </c>
      <c r="P2" s="134"/>
      <c r="Q2" s="134"/>
      <c r="R2" s="134"/>
      <c r="S2" s="134"/>
      <c r="T2" s="134"/>
      <c r="U2" s="134"/>
      <c r="V2" s="134"/>
      <c r="W2" s="134"/>
      <c r="AA2" s="134" t="s">
        <v>25</v>
      </c>
      <c r="AB2" s="134"/>
      <c r="AC2" s="134"/>
      <c r="AD2" s="134"/>
      <c r="AE2" s="134"/>
      <c r="AF2" s="134"/>
      <c r="AG2" s="134"/>
      <c r="AH2" s="134"/>
      <c r="AI2" s="134"/>
      <c r="AM2" s="134" t="s">
        <v>39</v>
      </c>
      <c r="AN2" s="134"/>
      <c r="AO2" s="134"/>
      <c r="AP2" s="134"/>
      <c r="AQ2" s="134"/>
      <c r="AR2" s="134"/>
      <c r="AS2" s="134"/>
      <c r="AT2" s="134"/>
      <c r="AU2" s="134"/>
    </row>
    <row r="3" spans="2:49" ht="15.75" customHeight="1" thickBot="1" x14ac:dyDescent="0.3">
      <c r="O3" s="134"/>
      <c r="P3" s="134"/>
      <c r="Q3" s="134"/>
      <c r="R3" s="134"/>
      <c r="S3" s="134"/>
      <c r="T3" s="134"/>
      <c r="U3" s="134"/>
      <c r="V3" s="134"/>
      <c r="W3" s="134"/>
      <c r="AA3" s="134"/>
      <c r="AB3" s="134"/>
      <c r="AC3" s="134"/>
      <c r="AD3" s="134"/>
      <c r="AE3" s="134"/>
      <c r="AF3" s="134"/>
      <c r="AG3" s="134"/>
      <c r="AH3" s="134"/>
      <c r="AI3" s="134"/>
      <c r="AM3" s="134"/>
      <c r="AN3" s="134"/>
      <c r="AO3" s="134"/>
      <c r="AP3" s="134"/>
      <c r="AQ3" s="134"/>
      <c r="AR3" s="134"/>
      <c r="AS3" s="134"/>
      <c r="AT3" s="134"/>
      <c r="AU3" s="134"/>
    </row>
    <row r="4" spans="2:49" ht="27" customHeight="1" thickBot="1" x14ac:dyDescent="0.4">
      <c r="B4" s="23" t="s">
        <v>44</v>
      </c>
      <c r="C4" s="24"/>
      <c r="P4" s="135" t="s">
        <v>31</v>
      </c>
      <c r="Q4" s="136"/>
      <c r="R4" s="136"/>
      <c r="S4" s="137"/>
      <c r="T4" s="138" t="s">
        <v>32</v>
      </c>
      <c r="U4" s="139"/>
      <c r="V4" s="139"/>
      <c r="W4" s="140"/>
      <c r="AB4" s="135" t="s">
        <v>31</v>
      </c>
      <c r="AC4" s="136"/>
      <c r="AD4" s="136"/>
      <c r="AE4" s="137"/>
      <c r="AF4" s="138" t="s">
        <v>32</v>
      </c>
      <c r="AG4" s="139"/>
      <c r="AH4" s="139"/>
      <c r="AI4" s="140"/>
      <c r="AN4" s="135" t="s">
        <v>31</v>
      </c>
      <c r="AO4" s="136"/>
      <c r="AP4" s="136"/>
      <c r="AQ4" s="137"/>
      <c r="AR4" s="138" t="s">
        <v>32</v>
      </c>
      <c r="AS4" s="139"/>
      <c r="AT4" s="139"/>
      <c r="AU4" s="140"/>
    </row>
    <row r="5" spans="2:49" s="21" customFormat="1" ht="80.25" customHeight="1" thickBot="1" x14ac:dyDescent="0.3">
      <c r="B5" s="18" t="s">
        <v>33</v>
      </c>
      <c r="C5" s="18" t="s">
        <v>2</v>
      </c>
      <c r="D5" s="18" t="s">
        <v>1</v>
      </c>
      <c r="E5" s="18" t="s">
        <v>21</v>
      </c>
      <c r="F5" s="18" t="s">
        <v>20</v>
      </c>
      <c r="G5" s="18" t="s">
        <v>3</v>
      </c>
      <c r="H5" s="18" t="s">
        <v>5</v>
      </c>
      <c r="I5" s="33" t="s">
        <v>11</v>
      </c>
      <c r="J5" s="18" t="s">
        <v>8</v>
      </c>
      <c r="K5" s="18" t="s">
        <v>7</v>
      </c>
      <c r="L5" s="18" t="s">
        <v>22</v>
      </c>
      <c r="M5" s="18" t="s">
        <v>23</v>
      </c>
      <c r="N5" s="18" t="s">
        <v>9</v>
      </c>
      <c r="O5" s="17" t="s">
        <v>29</v>
      </c>
      <c r="P5" s="92" t="s">
        <v>34</v>
      </c>
      <c r="Q5" s="93" t="s">
        <v>30</v>
      </c>
      <c r="R5" s="93" t="s">
        <v>27</v>
      </c>
      <c r="S5" s="94" t="s">
        <v>28</v>
      </c>
      <c r="T5" s="92" t="s">
        <v>34</v>
      </c>
      <c r="U5" s="93" t="s">
        <v>30</v>
      </c>
      <c r="V5" s="93" t="s">
        <v>27</v>
      </c>
      <c r="W5" s="94" t="s">
        <v>28</v>
      </c>
      <c r="X5" s="18" t="s">
        <v>4</v>
      </c>
      <c r="Y5" s="18" t="s">
        <v>24</v>
      </c>
      <c r="Z5" s="18" t="s">
        <v>38</v>
      </c>
      <c r="AA5" s="17" t="s">
        <v>29</v>
      </c>
      <c r="AB5" s="92" t="s">
        <v>34</v>
      </c>
      <c r="AC5" s="93" t="s">
        <v>30</v>
      </c>
      <c r="AD5" s="93" t="s">
        <v>27</v>
      </c>
      <c r="AE5" s="94" t="s">
        <v>28</v>
      </c>
      <c r="AF5" s="92" t="s">
        <v>34</v>
      </c>
      <c r="AG5" s="93" t="s">
        <v>30</v>
      </c>
      <c r="AH5" s="93" t="s">
        <v>27</v>
      </c>
      <c r="AI5" s="94" t="s">
        <v>28</v>
      </c>
      <c r="AJ5" s="18" t="s">
        <v>35</v>
      </c>
      <c r="AK5" s="18" t="s">
        <v>36</v>
      </c>
      <c r="AL5" s="18" t="s">
        <v>37</v>
      </c>
      <c r="AM5" s="17" t="s">
        <v>29</v>
      </c>
      <c r="AN5" s="92" t="s">
        <v>34</v>
      </c>
      <c r="AO5" s="93" t="s">
        <v>30</v>
      </c>
      <c r="AP5" s="93" t="s">
        <v>27</v>
      </c>
      <c r="AQ5" s="94" t="s">
        <v>28</v>
      </c>
      <c r="AR5" s="92" t="s">
        <v>34</v>
      </c>
      <c r="AS5" s="93" t="s">
        <v>30</v>
      </c>
      <c r="AT5" s="93" t="s">
        <v>27</v>
      </c>
      <c r="AU5" s="94" t="s">
        <v>28</v>
      </c>
      <c r="AV5" s="18" t="s">
        <v>10</v>
      </c>
      <c r="AW5" s="18" t="s">
        <v>6</v>
      </c>
    </row>
    <row r="6" spans="2:49" ht="90" x14ac:dyDescent="0.25">
      <c r="B6" s="124" t="s">
        <v>46</v>
      </c>
      <c r="C6" s="111" t="s">
        <v>51</v>
      </c>
      <c r="D6" s="111" t="s">
        <v>52</v>
      </c>
      <c r="E6" s="125">
        <v>1</v>
      </c>
      <c r="F6" s="111" t="s">
        <v>49</v>
      </c>
      <c r="G6" s="111" t="s">
        <v>53</v>
      </c>
      <c r="H6" s="111" t="s">
        <v>74</v>
      </c>
      <c r="I6" s="111" t="s">
        <v>75</v>
      </c>
      <c r="J6" s="111" t="s">
        <v>43</v>
      </c>
      <c r="K6" s="111" t="s">
        <v>55</v>
      </c>
      <c r="L6" s="111" t="s">
        <v>56</v>
      </c>
      <c r="M6" s="111" t="s">
        <v>78</v>
      </c>
      <c r="N6" s="111" t="s">
        <v>48</v>
      </c>
      <c r="O6" s="126">
        <v>6</v>
      </c>
      <c r="P6" s="129">
        <v>1</v>
      </c>
      <c r="Q6" s="130">
        <v>3</v>
      </c>
      <c r="R6" s="130">
        <v>6</v>
      </c>
      <c r="S6" s="131">
        <v>7</v>
      </c>
      <c r="T6" s="15" t="str">
        <f t="shared" ref="T6:T19" ca="1" si="0">IF(AND(ISNUMBER(P6),ISNUMBER($O6)),OFFSET(RiskMatrixRef,-$O6+1,P6-1),"")</f>
        <v>Low</v>
      </c>
      <c r="U6" s="8" t="str">
        <f t="shared" ref="U6:U19" ca="1" si="1">IF(AND(ISNUMBER(Q6),ISNUMBER($O6)),OFFSET(RiskMatrixRef,-$O6+1,Q6-1),"")</f>
        <v>Low</v>
      </c>
      <c r="V6" s="8" t="str">
        <f t="shared" ref="V6:V19" ca="1" si="2">IF(AND(ISNUMBER(R6),ISNUMBER($O6)),OFFSET(RiskMatrixRef,-$O6+1,R6-1),"")</f>
        <v>Med</v>
      </c>
      <c r="W6" s="12" t="str">
        <f t="shared" ref="W6:W19" ca="1" si="3">IF(AND(ISNUMBER(S6),ISNUMBER($O6)),OFFSET(RiskMatrixRef,-$O6+1,S6-1),"")</f>
        <v>Med</v>
      </c>
      <c r="X6" s="22"/>
      <c r="Y6" s="22"/>
      <c r="Z6" s="22"/>
      <c r="AA6" s="28"/>
      <c r="AB6" s="7"/>
      <c r="AC6" s="11"/>
      <c r="AD6" s="11"/>
      <c r="AE6" s="4"/>
      <c r="AF6" s="15" t="str">
        <f t="shared" ref="AF6:AF19" ca="1" si="4">IF(AND(ISNUMBER(AB6),ISNUMBER($AA6)),OFFSET(RiskMatrixRef,-$AA6+1,AB6-1),"")</f>
        <v/>
      </c>
      <c r="AG6" s="8" t="str">
        <f t="shared" ref="AG6:AG19" ca="1" si="5">IF(AND(ISNUMBER(AC6),ISNUMBER($AA6)),OFFSET(RiskMatrixRef,-$AA6+1,AC6-1),"")</f>
        <v/>
      </c>
      <c r="AH6" s="8" t="str">
        <f t="shared" ref="AH6:AH19" ca="1" si="6">IF(AND(ISNUMBER(AD6),ISNUMBER($AA6)),OFFSET(RiskMatrixRef,-$AA6+1,AD6-1),"")</f>
        <v/>
      </c>
      <c r="AI6" s="12" t="str">
        <f t="shared" ref="AI6:AI19" ca="1" si="7">IF(AND(ISNUMBER(AE6),ISNUMBER($AA6)),OFFSET(RiskMatrixRef,-$AA6+1,AE6-1),"")</f>
        <v/>
      </c>
      <c r="AJ6" s="22"/>
      <c r="AK6" s="22"/>
      <c r="AL6" s="22"/>
      <c r="AM6" s="28"/>
      <c r="AN6" s="7"/>
      <c r="AO6" s="11"/>
      <c r="AP6" s="11"/>
      <c r="AQ6" s="4"/>
      <c r="AR6" s="15" t="str">
        <f t="shared" ref="AR6:AR19" ca="1" si="8">IF(AND(ISNUMBER(AN6),ISNUMBER($AM6)),OFFSET(RiskMatrixRef,-$AM6+1,AN6-1),"")</f>
        <v/>
      </c>
      <c r="AS6" s="8" t="str">
        <f t="shared" ref="AS6:AS19" ca="1" si="9">IF(AND(ISNUMBER(AO6),ISNUMBER($AM6)),OFFSET(RiskMatrixRef,-$AM6+1,AO6-1),"")</f>
        <v/>
      </c>
      <c r="AT6" s="8" t="str">
        <f t="shared" ref="AT6:AT19" ca="1" si="10">IF(AND(ISNUMBER(AP6),ISNUMBER($AM6)),OFFSET(RiskMatrixRef,-$AM6+1,AP6-1),"")</f>
        <v/>
      </c>
      <c r="AU6" s="12" t="str">
        <f t="shared" ref="AU6:AU19" ca="1" si="11">IF(AND(ISNUMBER(AQ6),ISNUMBER($AM6)),OFFSET(RiskMatrixRef,-$AM6+1,AQ6-1),"")</f>
        <v/>
      </c>
      <c r="AV6" s="29"/>
      <c r="AW6" s="22"/>
    </row>
    <row r="7" spans="2:49" ht="75" x14ac:dyDescent="0.25">
      <c r="B7" s="112" t="s">
        <v>47</v>
      </c>
      <c r="C7" s="113" t="s">
        <v>51</v>
      </c>
      <c r="D7" s="113" t="s">
        <v>52</v>
      </c>
      <c r="E7" s="114">
        <v>1</v>
      </c>
      <c r="F7" s="113" t="s">
        <v>49</v>
      </c>
      <c r="G7" s="113" t="s">
        <v>57</v>
      </c>
      <c r="H7" s="113" t="s">
        <v>50</v>
      </c>
      <c r="I7" s="113" t="s">
        <v>58</v>
      </c>
      <c r="J7" s="113" t="s">
        <v>43</v>
      </c>
      <c r="K7" s="113" t="s">
        <v>76</v>
      </c>
      <c r="L7" s="113" t="s">
        <v>77</v>
      </c>
      <c r="M7" s="113" t="s">
        <v>79</v>
      </c>
      <c r="N7" s="113" t="s">
        <v>48</v>
      </c>
      <c r="O7" s="107">
        <v>7</v>
      </c>
      <c r="P7" s="108">
        <v>1</v>
      </c>
      <c r="Q7" s="109">
        <v>3</v>
      </c>
      <c r="R7" s="109">
        <v>5</v>
      </c>
      <c r="S7" s="110">
        <v>6</v>
      </c>
      <c r="T7" s="15" t="str">
        <f t="shared" ca="1" si="0"/>
        <v>Low</v>
      </c>
      <c r="U7" s="8" t="str">
        <f t="shared" ca="1" si="1"/>
        <v>Low</v>
      </c>
      <c r="V7" s="8" t="str">
        <f t="shared" ca="1" si="2"/>
        <v>Med</v>
      </c>
      <c r="W7" s="12" t="str">
        <f t="shared" ca="1" si="3"/>
        <v>Med</v>
      </c>
      <c r="X7" s="22"/>
      <c r="Y7" s="22"/>
      <c r="Z7" s="22"/>
      <c r="AA7" s="28"/>
      <c r="AB7" s="7"/>
      <c r="AC7" s="11"/>
      <c r="AD7" s="11"/>
      <c r="AE7" s="4"/>
      <c r="AF7" s="15" t="str">
        <f t="shared" ca="1" si="4"/>
        <v/>
      </c>
      <c r="AG7" s="8" t="str">
        <f t="shared" ca="1" si="5"/>
        <v/>
      </c>
      <c r="AH7" s="8" t="str">
        <f t="shared" ca="1" si="6"/>
        <v/>
      </c>
      <c r="AI7" s="12" t="str">
        <f t="shared" ca="1" si="7"/>
        <v/>
      </c>
      <c r="AJ7" s="22"/>
      <c r="AK7" s="22"/>
      <c r="AL7" s="22"/>
      <c r="AM7" s="28"/>
      <c r="AN7" s="7"/>
      <c r="AO7" s="11"/>
      <c r="AP7" s="11"/>
      <c r="AQ7" s="4"/>
      <c r="AR7" s="15" t="str">
        <f t="shared" ca="1" si="8"/>
        <v/>
      </c>
      <c r="AS7" s="8" t="str">
        <f t="shared" ca="1" si="9"/>
        <v/>
      </c>
      <c r="AT7" s="8" t="str">
        <f t="shared" ca="1" si="10"/>
        <v/>
      </c>
      <c r="AU7" s="12" t="str">
        <f t="shared" ca="1" si="11"/>
        <v/>
      </c>
      <c r="AV7" s="29"/>
      <c r="AW7" s="22"/>
    </row>
    <row r="8" spans="2:49" ht="75" x14ac:dyDescent="0.25">
      <c r="B8" s="115" t="s">
        <v>95</v>
      </c>
      <c r="C8" s="116" t="s">
        <v>59</v>
      </c>
      <c r="D8" s="127" t="s">
        <v>73</v>
      </c>
      <c r="E8" s="117">
        <v>1</v>
      </c>
      <c r="F8" s="116" t="s">
        <v>49</v>
      </c>
      <c r="G8" s="116" t="s">
        <v>60</v>
      </c>
      <c r="H8" s="116" t="s">
        <v>74</v>
      </c>
      <c r="I8" s="116" t="s">
        <v>61</v>
      </c>
      <c r="J8" s="116" t="s">
        <v>43</v>
      </c>
      <c r="K8" s="116" t="s">
        <v>80</v>
      </c>
      <c r="L8" s="116" t="s">
        <v>85</v>
      </c>
      <c r="M8" s="116" t="s">
        <v>83</v>
      </c>
      <c r="N8" s="116" t="s">
        <v>48</v>
      </c>
      <c r="O8" s="28">
        <v>8</v>
      </c>
      <c r="P8" s="7">
        <v>1</v>
      </c>
      <c r="Q8" s="11">
        <v>1</v>
      </c>
      <c r="R8" s="11">
        <v>6</v>
      </c>
      <c r="S8" s="4">
        <v>7</v>
      </c>
      <c r="T8" s="15" t="str">
        <f t="shared" ca="1" si="0"/>
        <v>Low</v>
      </c>
      <c r="U8" s="8" t="str">
        <f t="shared" ca="1" si="1"/>
        <v>Low</v>
      </c>
      <c r="V8" s="8" t="str">
        <f t="shared" ca="1" si="2"/>
        <v>Med</v>
      </c>
      <c r="W8" s="12" t="str">
        <f t="shared" ca="1" si="3"/>
        <v>Med</v>
      </c>
      <c r="X8" s="22"/>
      <c r="Y8" s="22"/>
      <c r="Z8" s="22"/>
      <c r="AA8" s="28"/>
      <c r="AB8" s="7"/>
      <c r="AC8" s="11"/>
      <c r="AD8" s="11"/>
      <c r="AE8" s="4"/>
      <c r="AF8" s="15" t="str">
        <f t="shared" ca="1" si="4"/>
        <v/>
      </c>
      <c r="AG8" s="8" t="str">
        <f t="shared" ca="1" si="5"/>
        <v/>
      </c>
      <c r="AH8" s="8" t="str">
        <f t="shared" ca="1" si="6"/>
        <v/>
      </c>
      <c r="AI8" s="12" t="str">
        <f t="shared" ca="1" si="7"/>
        <v/>
      </c>
      <c r="AJ8" s="22"/>
      <c r="AK8" s="22"/>
      <c r="AL8" s="22"/>
      <c r="AM8" s="28"/>
      <c r="AN8" s="7"/>
      <c r="AO8" s="11"/>
      <c r="AP8" s="11"/>
      <c r="AQ8" s="4"/>
      <c r="AR8" s="15" t="str">
        <f t="shared" ca="1" si="8"/>
        <v/>
      </c>
      <c r="AS8" s="8" t="str">
        <f t="shared" ca="1" si="9"/>
        <v/>
      </c>
      <c r="AT8" s="8" t="str">
        <f t="shared" ca="1" si="10"/>
        <v/>
      </c>
      <c r="AU8" s="12" t="str">
        <f t="shared" ca="1" si="11"/>
        <v/>
      </c>
      <c r="AV8" s="29"/>
      <c r="AW8" s="22"/>
    </row>
    <row r="9" spans="2:49" ht="75" x14ac:dyDescent="0.25">
      <c r="B9" s="115" t="s">
        <v>96</v>
      </c>
      <c r="C9" s="116" t="s">
        <v>62</v>
      </c>
      <c r="D9" s="127" t="s">
        <v>73</v>
      </c>
      <c r="E9" s="117">
        <v>1</v>
      </c>
      <c r="F9" s="116" t="s">
        <v>49</v>
      </c>
      <c r="G9" s="116" t="s">
        <v>60</v>
      </c>
      <c r="H9" s="116" t="s">
        <v>74</v>
      </c>
      <c r="I9" s="116" t="s">
        <v>54</v>
      </c>
      <c r="J9" s="116" t="s">
        <v>43</v>
      </c>
      <c r="K9" s="116" t="s">
        <v>89</v>
      </c>
      <c r="L9" s="116" t="s">
        <v>86</v>
      </c>
      <c r="M9" s="116" t="s">
        <v>83</v>
      </c>
      <c r="N9" s="116" t="s">
        <v>48</v>
      </c>
      <c r="O9" s="28">
        <v>7</v>
      </c>
      <c r="P9" s="7">
        <v>1</v>
      </c>
      <c r="Q9" s="11">
        <v>1</v>
      </c>
      <c r="R9" s="11">
        <v>6</v>
      </c>
      <c r="S9" s="4">
        <v>7</v>
      </c>
      <c r="T9" s="15" t="str">
        <f t="shared" ca="1" si="0"/>
        <v>Low</v>
      </c>
      <c r="U9" s="8" t="str">
        <f t="shared" ca="1" si="1"/>
        <v>Low</v>
      </c>
      <c r="V9" s="8" t="str">
        <f t="shared" ca="1" si="2"/>
        <v>Med</v>
      </c>
      <c r="W9" s="12" t="str">
        <f t="shared" ca="1" si="3"/>
        <v>Med</v>
      </c>
      <c r="X9" s="22"/>
      <c r="Y9" s="22"/>
      <c r="Z9" s="22"/>
      <c r="AA9" s="28"/>
      <c r="AB9" s="7"/>
      <c r="AC9" s="11"/>
      <c r="AD9" s="11"/>
      <c r="AE9" s="4"/>
      <c r="AF9" s="15" t="str">
        <f t="shared" ca="1" si="4"/>
        <v/>
      </c>
      <c r="AG9" s="8" t="str">
        <f t="shared" ca="1" si="5"/>
        <v/>
      </c>
      <c r="AH9" s="8" t="str">
        <f t="shared" ca="1" si="6"/>
        <v/>
      </c>
      <c r="AI9" s="12" t="str">
        <f t="shared" ca="1" si="7"/>
        <v/>
      </c>
      <c r="AJ9" s="22"/>
      <c r="AK9" s="22"/>
      <c r="AL9" s="22"/>
      <c r="AM9" s="28"/>
      <c r="AN9" s="7"/>
      <c r="AO9" s="11"/>
      <c r="AP9" s="11"/>
      <c r="AQ9" s="4"/>
      <c r="AR9" s="15" t="str">
        <f t="shared" ca="1" si="8"/>
        <v/>
      </c>
      <c r="AS9" s="8" t="str">
        <f t="shared" ca="1" si="9"/>
        <v/>
      </c>
      <c r="AT9" s="8" t="str">
        <f t="shared" ca="1" si="10"/>
        <v/>
      </c>
      <c r="AU9" s="12" t="str">
        <f t="shared" ca="1" si="11"/>
        <v/>
      </c>
      <c r="AV9" s="29"/>
      <c r="AW9" s="22"/>
    </row>
    <row r="10" spans="2:49" ht="75" x14ac:dyDescent="0.25">
      <c r="B10" s="115" t="s">
        <v>97</v>
      </c>
      <c r="C10" s="116" t="s">
        <v>62</v>
      </c>
      <c r="D10" s="127" t="s">
        <v>73</v>
      </c>
      <c r="E10" s="117">
        <v>1</v>
      </c>
      <c r="F10" s="116" t="s">
        <v>49</v>
      </c>
      <c r="G10" s="116" t="s">
        <v>60</v>
      </c>
      <c r="H10" s="116" t="s">
        <v>74</v>
      </c>
      <c r="I10" s="116" t="s">
        <v>63</v>
      </c>
      <c r="J10" s="116" t="s">
        <v>43</v>
      </c>
      <c r="K10" s="116" t="s">
        <v>80</v>
      </c>
      <c r="L10" s="116" t="s">
        <v>87</v>
      </c>
      <c r="M10" s="116" t="s">
        <v>83</v>
      </c>
      <c r="N10" s="116" t="s">
        <v>48</v>
      </c>
      <c r="O10" s="28">
        <v>8</v>
      </c>
      <c r="P10" s="7">
        <v>1</v>
      </c>
      <c r="Q10" s="11">
        <v>1</v>
      </c>
      <c r="R10" s="11">
        <v>6</v>
      </c>
      <c r="S10" s="4">
        <v>7</v>
      </c>
      <c r="T10" s="15" t="str">
        <f t="shared" ca="1" si="0"/>
        <v>Low</v>
      </c>
      <c r="U10" s="8" t="str">
        <f t="shared" ca="1" si="1"/>
        <v>Low</v>
      </c>
      <c r="V10" s="8" t="str">
        <f t="shared" ca="1" si="2"/>
        <v>Med</v>
      </c>
      <c r="W10" s="12" t="str">
        <f t="shared" ca="1" si="3"/>
        <v>Med</v>
      </c>
      <c r="X10" s="22"/>
      <c r="Y10" s="22"/>
      <c r="Z10" s="22"/>
      <c r="AA10" s="28"/>
      <c r="AB10" s="7"/>
      <c r="AC10" s="11"/>
      <c r="AD10" s="11"/>
      <c r="AE10" s="4"/>
      <c r="AF10" s="15" t="str">
        <f t="shared" ca="1" si="4"/>
        <v/>
      </c>
      <c r="AG10" s="8" t="str">
        <f t="shared" ca="1" si="5"/>
        <v/>
      </c>
      <c r="AH10" s="8" t="str">
        <f t="shared" ca="1" si="6"/>
        <v/>
      </c>
      <c r="AI10" s="12" t="str">
        <f t="shared" ca="1" si="7"/>
        <v/>
      </c>
      <c r="AJ10" s="22"/>
      <c r="AK10" s="22"/>
      <c r="AL10" s="22"/>
      <c r="AM10" s="28"/>
      <c r="AN10" s="7"/>
      <c r="AO10" s="11"/>
      <c r="AP10" s="11"/>
      <c r="AQ10" s="4"/>
      <c r="AR10" s="15" t="str">
        <f t="shared" ca="1" si="8"/>
        <v/>
      </c>
      <c r="AS10" s="8" t="str">
        <f t="shared" ca="1" si="9"/>
        <v/>
      </c>
      <c r="AT10" s="8" t="str">
        <f t="shared" ca="1" si="10"/>
        <v/>
      </c>
      <c r="AU10" s="12" t="str">
        <f t="shared" ca="1" si="11"/>
        <v/>
      </c>
      <c r="AV10" s="29"/>
      <c r="AW10" s="22"/>
    </row>
    <row r="11" spans="2:49" ht="90" x14ac:dyDescent="0.25">
      <c r="B11" s="115" t="s">
        <v>98</v>
      </c>
      <c r="C11" s="116" t="s">
        <v>62</v>
      </c>
      <c r="D11" s="127" t="s">
        <v>73</v>
      </c>
      <c r="E11" s="117">
        <v>1</v>
      </c>
      <c r="F11" s="116" t="s">
        <v>49</v>
      </c>
      <c r="G11" s="116" t="s">
        <v>60</v>
      </c>
      <c r="H11" s="116" t="s">
        <v>74</v>
      </c>
      <c r="I11" s="116" t="s">
        <v>64</v>
      </c>
      <c r="J11" s="116" t="s">
        <v>43</v>
      </c>
      <c r="K11" s="116" t="s">
        <v>81</v>
      </c>
      <c r="L11" s="116" t="s">
        <v>82</v>
      </c>
      <c r="M11" s="116" t="s">
        <v>83</v>
      </c>
      <c r="N11" s="116" t="s">
        <v>48</v>
      </c>
      <c r="O11" s="28">
        <v>8</v>
      </c>
      <c r="P11" s="7">
        <v>1</v>
      </c>
      <c r="Q11" s="11">
        <v>1</v>
      </c>
      <c r="R11" s="11">
        <v>6</v>
      </c>
      <c r="S11" s="4">
        <v>7</v>
      </c>
      <c r="T11" s="15" t="str">
        <f t="shared" ca="1" si="0"/>
        <v>Low</v>
      </c>
      <c r="U11" s="8" t="str">
        <f t="shared" ca="1" si="1"/>
        <v>Low</v>
      </c>
      <c r="V11" s="8" t="str">
        <f t="shared" ca="1" si="2"/>
        <v>Med</v>
      </c>
      <c r="W11" s="12" t="str">
        <f t="shared" ca="1" si="3"/>
        <v>Med</v>
      </c>
      <c r="X11" s="22"/>
      <c r="Y11" s="22"/>
      <c r="Z11" s="22"/>
      <c r="AA11" s="28"/>
      <c r="AB11" s="7"/>
      <c r="AC11" s="11"/>
      <c r="AD11" s="11"/>
      <c r="AE11" s="4"/>
      <c r="AF11" s="15" t="str">
        <f t="shared" ca="1" si="4"/>
        <v/>
      </c>
      <c r="AG11" s="8" t="str">
        <f t="shared" ca="1" si="5"/>
        <v/>
      </c>
      <c r="AH11" s="8" t="str">
        <f t="shared" ca="1" si="6"/>
        <v/>
      </c>
      <c r="AI11" s="12" t="str">
        <f t="shared" ca="1" si="7"/>
        <v/>
      </c>
      <c r="AJ11" s="22"/>
      <c r="AK11" s="22"/>
      <c r="AL11" s="22"/>
      <c r="AM11" s="28"/>
      <c r="AN11" s="7"/>
      <c r="AO11" s="11"/>
      <c r="AP11" s="11"/>
      <c r="AQ11" s="4"/>
      <c r="AR11" s="15" t="str">
        <f t="shared" ca="1" si="8"/>
        <v/>
      </c>
      <c r="AS11" s="8" t="str">
        <f t="shared" ca="1" si="9"/>
        <v/>
      </c>
      <c r="AT11" s="8" t="str">
        <f t="shared" ca="1" si="10"/>
        <v/>
      </c>
      <c r="AU11" s="12" t="str">
        <f t="shared" ca="1" si="11"/>
        <v/>
      </c>
      <c r="AV11" s="29"/>
      <c r="AW11" s="22"/>
    </row>
    <row r="12" spans="2:49" ht="90" x14ac:dyDescent="0.25">
      <c r="B12" s="115" t="s">
        <v>99</v>
      </c>
      <c r="C12" s="116" t="s">
        <v>62</v>
      </c>
      <c r="D12" s="127" t="s">
        <v>73</v>
      </c>
      <c r="E12" s="117">
        <v>1</v>
      </c>
      <c r="F12" s="116" t="s">
        <v>49</v>
      </c>
      <c r="G12" s="116" t="s">
        <v>65</v>
      </c>
      <c r="H12" s="116" t="s">
        <v>74</v>
      </c>
      <c r="I12" s="116" t="s">
        <v>66</v>
      </c>
      <c r="J12" s="116" t="s">
        <v>43</v>
      </c>
      <c r="K12" s="116" t="s">
        <v>81</v>
      </c>
      <c r="L12" s="116" t="s">
        <v>88</v>
      </c>
      <c r="M12" s="116" t="s">
        <v>84</v>
      </c>
      <c r="N12" s="116" t="s">
        <v>48</v>
      </c>
      <c r="O12" s="28">
        <v>8</v>
      </c>
      <c r="P12" s="7">
        <v>1</v>
      </c>
      <c r="Q12" s="11">
        <v>1</v>
      </c>
      <c r="R12" s="11">
        <v>6</v>
      </c>
      <c r="S12" s="4">
        <v>7</v>
      </c>
      <c r="T12" s="15" t="str">
        <f t="shared" ca="1" si="0"/>
        <v>Low</v>
      </c>
      <c r="U12" s="8" t="str">
        <f t="shared" ca="1" si="1"/>
        <v>Low</v>
      </c>
      <c r="V12" s="8" t="str">
        <f t="shared" ca="1" si="2"/>
        <v>Med</v>
      </c>
      <c r="W12" s="12" t="str">
        <f t="shared" ca="1" si="3"/>
        <v>Med</v>
      </c>
      <c r="X12" s="22"/>
      <c r="Y12" s="22"/>
      <c r="Z12" s="22"/>
      <c r="AA12" s="28"/>
      <c r="AB12" s="7"/>
      <c r="AC12" s="11"/>
      <c r="AD12" s="11"/>
      <c r="AE12" s="4"/>
      <c r="AF12" s="15" t="str">
        <f t="shared" ca="1" si="4"/>
        <v/>
      </c>
      <c r="AG12" s="8" t="str">
        <f t="shared" ca="1" si="5"/>
        <v/>
      </c>
      <c r="AH12" s="8" t="str">
        <f t="shared" ca="1" si="6"/>
        <v/>
      </c>
      <c r="AI12" s="12" t="str">
        <f t="shared" ca="1" si="7"/>
        <v/>
      </c>
      <c r="AJ12" s="22"/>
      <c r="AK12" s="22"/>
      <c r="AL12" s="22"/>
      <c r="AM12" s="28"/>
      <c r="AN12" s="7"/>
      <c r="AO12" s="11"/>
      <c r="AP12" s="11"/>
      <c r="AQ12" s="4"/>
      <c r="AR12" s="15" t="str">
        <f t="shared" ca="1" si="8"/>
        <v/>
      </c>
      <c r="AS12" s="8" t="str">
        <f t="shared" ca="1" si="9"/>
        <v/>
      </c>
      <c r="AT12" s="8" t="str">
        <f t="shared" ca="1" si="10"/>
        <v/>
      </c>
      <c r="AU12" s="12" t="str">
        <f t="shared" ca="1" si="11"/>
        <v/>
      </c>
      <c r="AV12" s="29"/>
      <c r="AW12" s="22"/>
    </row>
    <row r="13" spans="2:49" ht="75" x14ac:dyDescent="0.25">
      <c r="B13" s="118" t="s">
        <v>100</v>
      </c>
      <c r="C13" s="119" t="s">
        <v>67</v>
      </c>
      <c r="D13" s="128" t="s">
        <v>68</v>
      </c>
      <c r="E13" s="120">
        <v>1</v>
      </c>
      <c r="F13" s="119" t="s">
        <v>49</v>
      </c>
      <c r="G13" s="119" t="s">
        <v>60</v>
      </c>
      <c r="H13" s="119" t="s">
        <v>74</v>
      </c>
      <c r="I13" s="119" t="s">
        <v>61</v>
      </c>
      <c r="J13" s="119" t="s">
        <v>43</v>
      </c>
      <c r="K13" s="119" t="s">
        <v>80</v>
      </c>
      <c r="L13" s="119" t="s">
        <v>85</v>
      </c>
      <c r="M13" s="119" t="s">
        <v>83</v>
      </c>
      <c r="N13" s="119" t="s">
        <v>48</v>
      </c>
      <c r="O13" s="28">
        <v>8</v>
      </c>
      <c r="P13" s="7">
        <v>1</v>
      </c>
      <c r="Q13" s="11">
        <v>1</v>
      </c>
      <c r="R13" s="11">
        <v>6</v>
      </c>
      <c r="S13" s="4">
        <v>7</v>
      </c>
      <c r="T13" s="15" t="str">
        <f t="shared" ca="1" si="0"/>
        <v>Low</v>
      </c>
      <c r="U13" s="8" t="str">
        <f t="shared" ca="1" si="1"/>
        <v>Low</v>
      </c>
      <c r="V13" s="8" t="str">
        <f t="shared" ca="1" si="2"/>
        <v>Med</v>
      </c>
      <c r="W13" s="12" t="str">
        <f t="shared" ca="1" si="3"/>
        <v>Med</v>
      </c>
      <c r="X13" s="22"/>
      <c r="Y13" s="22"/>
      <c r="Z13" s="22"/>
      <c r="AA13" s="28"/>
      <c r="AB13" s="7"/>
      <c r="AC13" s="11"/>
      <c r="AD13" s="11"/>
      <c r="AE13" s="4"/>
      <c r="AF13" s="15" t="str">
        <f t="shared" ca="1" si="4"/>
        <v/>
      </c>
      <c r="AG13" s="8" t="str">
        <f t="shared" ca="1" si="5"/>
        <v/>
      </c>
      <c r="AH13" s="8" t="str">
        <f t="shared" ca="1" si="6"/>
        <v/>
      </c>
      <c r="AI13" s="12" t="str">
        <f t="shared" ca="1" si="7"/>
        <v/>
      </c>
      <c r="AJ13" s="22"/>
      <c r="AK13" s="22"/>
      <c r="AL13" s="22"/>
      <c r="AM13" s="28"/>
      <c r="AN13" s="7"/>
      <c r="AO13" s="11"/>
      <c r="AP13" s="11"/>
      <c r="AQ13" s="4"/>
      <c r="AR13" s="15" t="str">
        <f t="shared" ca="1" si="8"/>
        <v/>
      </c>
      <c r="AS13" s="8" t="str">
        <f t="shared" ca="1" si="9"/>
        <v/>
      </c>
      <c r="AT13" s="8" t="str">
        <f t="shared" ca="1" si="10"/>
        <v/>
      </c>
      <c r="AU13" s="12" t="str">
        <f t="shared" ca="1" si="11"/>
        <v/>
      </c>
      <c r="AV13" s="29"/>
      <c r="AW13" s="22"/>
    </row>
    <row r="14" spans="2:49" ht="75" x14ac:dyDescent="0.25">
      <c r="B14" s="118" t="s">
        <v>101</v>
      </c>
      <c r="C14" s="119" t="s">
        <v>67</v>
      </c>
      <c r="D14" s="119" t="s">
        <v>68</v>
      </c>
      <c r="E14" s="120">
        <v>1</v>
      </c>
      <c r="F14" s="119" t="s">
        <v>49</v>
      </c>
      <c r="G14" s="119" t="s">
        <v>60</v>
      </c>
      <c r="H14" s="119" t="s">
        <v>74</v>
      </c>
      <c r="I14" s="119" t="s">
        <v>54</v>
      </c>
      <c r="J14" s="119" t="s">
        <v>43</v>
      </c>
      <c r="K14" s="119" t="s">
        <v>89</v>
      </c>
      <c r="L14" s="119" t="s">
        <v>86</v>
      </c>
      <c r="M14" s="119" t="s">
        <v>83</v>
      </c>
      <c r="N14" s="119" t="s">
        <v>48</v>
      </c>
      <c r="O14" s="28">
        <v>7</v>
      </c>
      <c r="P14" s="7">
        <v>1</v>
      </c>
      <c r="Q14" s="11">
        <v>1</v>
      </c>
      <c r="R14" s="11">
        <v>6</v>
      </c>
      <c r="S14" s="4">
        <v>7</v>
      </c>
      <c r="T14" s="15" t="str">
        <f t="shared" ca="1" si="0"/>
        <v>Low</v>
      </c>
      <c r="U14" s="8" t="str">
        <f t="shared" ca="1" si="1"/>
        <v>Low</v>
      </c>
      <c r="V14" s="8" t="str">
        <f t="shared" ca="1" si="2"/>
        <v>Med</v>
      </c>
      <c r="W14" s="12" t="str">
        <f t="shared" ca="1" si="3"/>
        <v>Med</v>
      </c>
      <c r="X14" s="22"/>
      <c r="Y14" s="22"/>
      <c r="Z14" s="22"/>
      <c r="AA14" s="28"/>
      <c r="AB14" s="7"/>
      <c r="AC14" s="11"/>
      <c r="AD14" s="11"/>
      <c r="AE14" s="4"/>
      <c r="AF14" s="15" t="str">
        <f t="shared" ca="1" si="4"/>
        <v/>
      </c>
      <c r="AG14" s="8" t="str">
        <f t="shared" ca="1" si="5"/>
        <v/>
      </c>
      <c r="AH14" s="8" t="str">
        <f t="shared" ca="1" si="6"/>
        <v/>
      </c>
      <c r="AI14" s="12" t="str">
        <f t="shared" ca="1" si="7"/>
        <v/>
      </c>
      <c r="AJ14" s="22"/>
      <c r="AK14" s="22"/>
      <c r="AL14" s="22"/>
      <c r="AM14" s="28"/>
      <c r="AN14" s="7"/>
      <c r="AO14" s="11"/>
      <c r="AP14" s="11"/>
      <c r="AQ14" s="4"/>
      <c r="AR14" s="15" t="str">
        <f t="shared" ca="1" si="8"/>
        <v/>
      </c>
      <c r="AS14" s="8" t="str">
        <f t="shared" ca="1" si="9"/>
        <v/>
      </c>
      <c r="AT14" s="8" t="str">
        <f t="shared" ca="1" si="10"/>
        <v/>
      </c>
      <c r="AU14" s="12" t="str">
        <f t="shared" ca="1" si="11"/>
        <v/>
      </c>
      <c r="AV14" s="29"/>
      <c r="AW14" s="22"/>
    </row>
    <row r="15" spans="2:49" ht="75" x14ac:dyDescent="0.25">
      <c r="B15" s="118" t="s">
        <v>102</v>
      </c>
      <c r="C15" s="119" t="s">
        <v>67</v>
      </c>
      <c r="D15" s="119" t="s">
        <v>68</v>
      </c>
      <c r="E15" s="120">
        <v>1</v>
      </c>
      <c r="F15" s="119" t="s">
        <v>49</v>
      </c>
      <c r="G15" s="119" t="s">
        <v>60</v>
      </c>
      <c r="H15" s="119" t="s">
        <v>74</v>
      </c>
      <c r="I15" s="119" t="s">
        <v>63</v>
      </c>
      <c r="J15" s="119" t="s">
        <v>43</v>
      </c>
      <c r="K15" s="119" t="s">
        <v>80</v>
      </c>
      <c r="L15" s="119" t="s">
        <v>87</v>
      </c>
      <c r="M15" s="119" t="s">
        <v>83</v>
      </c>
      <c r="N15" s="119" t="s">
        <v>48</v>
      </c>
      <c r="O15" s="28">
        <v>8</v>
      </c>
      <c r="P15" s="7">
        <v>1</v>
      </c>
      <c r="Q15" s="11">
        <v>1</v>
      </c>
      <c r="R15" s="11">
        <v>6</v>
      </c>
      <c r="S15" s="4">
        <v>7</v>
      </c>
      <c r="T15" s="15" t="str">
        <f t="shared" ca="1" si="0"/>
        <v>Low</v>
      </c>
      <c r="U15" s="8" t="str">
        <f t="shared" ca="1" si="1"/>
        <v>Low</v>
      </c>
      <c r="V15" s="8" t="str">
        <f t="shared" ca="1" si="2"/>
        <v>Med</v>
      </c>
      <c r="W15" s="12" t="str">
        <f t="shared" ca="1" si="3"/>
        <v>Med</v>
      </c>
      <c r="X15" s="22"/>
      <c r="Y15" s="22"/>
      <c r="Z15" s="22"/>
      <c r="AA15" s="28"/>
      <c r="AB15" s="7"/>
      <c r="AC15" s="11"/>
      <c r="AD15" s="11"/>
      <c r="AE15" s="4"/>
      <c r="AF15" s="15" t="str">
        <f t="shared" ca="1" si="4"/>
        <v/>
      </c>
      <c r="AG15" s="8" t="str">
        <f t="shared" ca="1" si="5"/>
        <v/>
      </c>
      <c r="AH15" s="8" t="str">
        <f t="shared" ca="1" si="6"/>
        <v/>
      </c>
      <c r="AI15" s="12" t="str">
        <f t="shared" ca="1" si="7"/>
        <v/>
      </c>
      <c r="AJ15" s="22"/>
      <c r="AK15" s="22"/>
      <c r="AL15" s="22"/>
      <c r="AM15" s="28"/>
      <c r="AN15" s="7"/>
      <c r="AO15" s="11"/>
      <c r="AP15" s="11"/>
      <c r="AQ15" s="4"/>
      <c r="AR15" s="15" t="str">
        <f t="shared" ca="1" si="8"/>
        <v/>
      </c>
      <c r="AS15" s="8" t="str">
        <f t="shared" ca="1" si="9"/>
        <v/>
      </c>
      <c r="AT15" s="8" t="str">
        <f t="shared" ca="1" si="10"/>
        <v/>
      </c>
      <c r="AU15" s="12" t="str">
        <f t="shared" ca="1" si="11"/>
        <v/>
      </c>
      <c r="AV15" s="29"/>
      <c r="AW15" s="22"/>
    </row>
    <row r="16" spans="2:49" ht="90" x14ac:dyDescent="0.25">
      <c r="B16" s="118" t="s">
        <v>103</v>
      </c>
      <c r="C16" s="119" t="s">
        <v>67</v>
      </c>
      <c r="D16" s="119" t="s">
        <v>68</v>
      </c>
      <c r="E16" s="120">
        <v>1</v>
      </c>
      <c r="F16" s="119" t="s">
        <v>49</v>
      </c>
      <c r="G16" s="119" t="s">
        <v>60</v>
      </c>
      <c r="H16" s="119" t="s">
        <v>74</v>
      </c>
      <c r="I16" s="119" t="s">
        <v>64</v>
      </c>
      <c r="J16" s="119" t="s">
        <v>43</v>
      </c>
      <c r="K16" s="119" t="s">
        <v>81</v>
      </c>
      <c r="L16" s="119" t="s">
        <v>82</v>
      </c>
      <c r="M16" s="119" t="s">
        <v>83</v>
      </c>
      <c r="N16" s="119" t="s">
        <v>48</v>
      </c>
      <c r="O16" s="28">
        <v>8</v>
      </c>
      <c r="P16" s="7">
        <v>1</v>
      </c>
      <c r="Q16" s="11">
        <v>1</v>
      </c>
      <c r="R16" s="11">
        <v>6</v>
      </c>
      <c r="S16" s="4">
        <v>7</v>
      </c>
      <c r="T16" s="15" t="str">
        <f t="shared" ca="1" si="0"/>
        <v>Low</v>
      </c>
      <c r="U16" s="8" t="str">
        <f t="shared" ca="1" si="1"/>
        <v>Low</v>
      </c>
      <c r="V16" s="8" t="str">
        <f t="shared" ca="1" si="2"/>
        <v>Med</v>
      </c>
      <c r="W16" s="12" t="str">
        <f t="shared" ca="1" si="3"/>
        <v>Med</v>
      </c>
      <c r="X16" s="22"/>
      <c r="Y16" s="22"/>
      <c r="Z16" s="22"/>
      <c r="AA16" s="28"/>
      <c r="AB16" s="7"/>
      <c r="AC16" s="11"/>
      <c r="AD16" s="11"/>
      <c r="AE16" s="4"/>
      <c r="AF16" s="15" t="str">
        <f t="shared" ca="1" si="4"/>
        <v/>
      </c>
      <c r="AG16" s="8" t="str">
        <f t="shared" ca="1" si="5"/>
        <v/>
      </c>
      <c r="AH16" s="8" t="str">
        <f t="shared" ca="1" si="6"/>
        <v/>
      </c>
      <c r="AI16" s="12" t="str">
        <f t="shared" ca="1" si="7"/>
        <v/>
      </c>
      <c r="AJ16" s="22"/>
      <c r="AK16" s="22"/>
      <c r="AL16" s="22"/>
      <c r="AM16" s="28"/>
      <c r="AN16" s="7"/>
      <c r="AO16" s="11"/>
      <c r="AP16" s="11"/>
      <c r="AQ16" s="4"/>
      <c r="AR16" s="15" t="str">
        <f t="shared" ca="1" si="8"/>
        <v/>
      </c>
      <c r="AS16" s="8" t="str">
        <f t="shared" ca="1" si="9"/>
        <v/>
      </c>
      <c r="AT16" s="8" t="str">
        <f t="shared" ca="1" si="10"/>
        <v/>
      </c>
      <c r="AU16" s="12" t="str">
        <f t="shared" ca="1" si="11"/>
        <v/>
      </c>
      <c r="AV16" s="29"/>
      <c r="AW16" s="22"/>
    </row>
    <row r="17" spans="2:49" ht="90" x14ac:dyDescent="0.25">
      <c r="B17" s="118" t="s">
        <v>104</v>
      </c>
      <c r="C17" s="119" t="s">
        <v>67</v>
      </c>
      <c r="D17" s="119" t="s">
        <v>68</v>
      </c>
      <c r="E17" s="120">
        <v>1</v>
      </c>
      <c r="F17" s="119" t="s">
        <v>49</v>
      </c>
      <c r="G17" s="119" t="s">
        <v>65</v>
      </c>
      <c r="H17" s="119" t="s">
        <v>74</v>
      </c>
      <c r="I17" s="119" t="s">
        <v>66</v>
      </c>
      <c r="J17" s="119" t="s">
        <v>43</v>
      </c>
      <c r="K17" s="119" t="s">
        <v>81</v>
      </c>
      <c r="L17" s="119" t="s">
        <v>88</v>
      </c>
      <c r="M17" s="119" t="s">
        <v>84</v>
      </c>
      <c r="N17" s="119" t="s">
        <v>48</v>
      </c>
      <c r="O17" s="28">
        <v>8</v>
      </c>
      <c r="P17" s="7">
        <v>1</v>
      </c>
      <c r="Q17" s="11">
        <v>1</v>
      </c>
      <c r="R17" s="11">
        <v>6</v>
      </c>
      <c r="S17" s="4">
        <v>7</v>
      </c>
      <c r="T17" s="15" t="str">
        <f t="shared" ca="1" si="0"/>
        <v>Low</v>
      </c>
      <c r="U17" s="8" t="str">
        <f t="shared" ca="1" si="1"/>
        <v>Low</v>
      </c>
      <c r="V17" s="8" t="str">
        <f t="shared" ca="1" si="2"/>
        <v>Med</v>
      </c>
      <c r="W17" s="12" t="str">
        <f t="shared" ca="1" si="3"/>
        <v>Med</v>
      </c>
      <c r="X17" s="22"/>
      <c r="Y17" s="22"/>
      <c r="Z17" s="22"/>
      <c r="AA17" s="28"/>
      <c r="AB17" s="7"/>
      <c r="AC17" s="11"/>
      <c r="AD17" s="11"/>
      <c r="AE17" s="4"/>
      <c r="AF17" s="15" t="str">
        <f t="shared" ca="1" si="4"/>
        <v/>
      </c>
      <c r="AG17" s="8" t="str">
        <f t="shared" ca="1" si="5"/>
        <v/>
      </c>
      <c r="AH17" s="8" t="str">
        <f t="shared" ca="1" si="6"/>
        <v/>
      </c>
      <c r="AI17" s="12" t="str">
        <f t="shared" ca="1" si="7"/>
        <v/>
      </c>
      <c r="AJ17" s="22"/>
      <c r="AK17" s="22"/>
      <c r="AL17" s="22"/>
      <c r="AM17" s="28"/>
      <c r="AN17" s="7"/>
      <c r="AO17" s="11"/>
      <c r="AP17" s="11"/>
      <c r="AQ17" s="4"/>
      <c r="AR17" s="15" t="str">
        <f t="shared" ca="1" si="8"/>
        <v/>
      </c>
      <c r="AS17" s="8" t="str">
        <f t="shared" ca="1" si="9"/>
        <v/>
      </c>
      <c r="AT17" s="8" t="str">
        <f t="shared" ca="1" si="10"/>
        <v/>
      </c>
      <c r="AU17" s="12" t="str">
        <f t="shared" ca="1" si="11"/>
        <v/>
      </c>
      <c r="AV17" s="29"/>
      <c r="AW17" s="22"/>
    </row>
    <row r="18" spans="2:49" s="27" customFormat="1" ht="90" x14ac:dyDescent="0.25">
      <c r="B18" s="121" t="s">
        <v>69</v>
      </c>
      <c r="C18" s="122" t="s">
        <v>90</v>
      </c>
      <c r="D18" s="122" t="s">
        <v>70</v>
      </c>
      <c r="E18" s="123">
        <v>1</v>
      </c>
      <c r="F18" s="122" t="s">
        <v>49</v>
      </c>
      <c r="G18" s="122" t="s">
        <v>91</v>
      </c>
      <c r="H18" s="122" t="s">
        <v>71</v>
      </c>
      <c r="I18" s="122" t="s">
        <v>64</v>
      </c>
      <c r="J18" s="122" t="s">
        <v>43</v>
      </c>
      <c r="K18" s="122" t="s">
        <v>93</v>
      </c>
      <c r="L18" s="122" t="s">
        <v>49</v>
      </c>
      <c r="M18" s="122" t="s">
        <v>78</v>
      </c>
      <c r="N18" s="122" t="s">
        <v>94</v>
      </c>
      <c r="O18" s="28">
        <v>7</v>
      </c>
      <c r="P18" s="7">
        <v>1</v>
      </c>
      <c r="Q18" s="11">
        <v>3</v>
      </c>
      <c r="R18" s="11">
        <v>6</v>
      </c>
      <c r="S18" s="4">
        <v>7</v>
      </c>
      <c r="T18" s="15" t="str">
        <f t="shared" ca="1" si="0"/>
        <v>Low</v>
      </c>
      <c r="U18" s="8" t="str">
        <f t="shared" ca="1" si="1"/>
        <v>Low</v>
      </c>
      <c r="V18" s="8" t="str">
        <f t="shared" ca="1" si="2"/>
        <v>Med</v>
      </c>
      <c r="W18" s="12" t="str">
        <f t="shared" ca="1" si="3"/>
        <v>Med</v>
      </c>
      <c r="X18" s="22"/>
      <c r="Y18" s="22"/>
      <c r="Z18" s="22"/>
      <c r="AA18" s="28"/>
      <c r="AB18" s="7"/>
      <c r="AC18" s="11"/>
      <c r="AD18" s="11"/>
      <c r="AE18" s="4"/>
      <c r="AF18" s="15" t="str">
        <f t="shared" ca="1" si="4"/>
        <v/>
      </c>
      <c r="AG18" s="8" t="str">
        <f t="shared" ca="1" si="5"/>
        <v/>
      </c>
      <c r="AH18" s="8" t="str">
        <f t="shared" ca="1" si="6"/>
        <v/>
      </c>
      <c r="AI18" s="12" t="str">
        <f t="shared" ca="1" si="7"/>
        <v/>
      </c>
      <c r="AJ18" s="22"/>
      <c r="AK18" s="22"/>
      <c r="AL18" s="22"/>
      <c r="AM18" s="28"/>
      <c r="AN18" s="7"/>
      <c r="AO18" s="11"/>
      <c r="AP18" s="11"/>
      <c r="AQ18" s="4"/>
      <c r="AR18" s="15" t="str">
        <f t="shared" ca="1" si="8"/>
        <v/>
      </c>
      <c r="AS18" s="8" t="str">
        <f t="shared" ca="1" si="9"/>
        <v/>
      </c>
      <c r="AT18" s="8" t="str">
        <f t="shared" ca="1" si="10"/>
        <v/>
      </c>
      <c r="AU18" s="12" t="str">
        <f t="shared" ca="1" si="11"/>
        <v/>
      </c>
      <c r="AV18" s="29"/>
      <c r="AW18" s="22"/>
    </row>
    <row r="19" spans="2:49" s="27" customFormat="1" ht="90" x14ac:dyDescent="0.25">
      <c r="B19" s="121" t="s">
        <v>72</v>
      </c>
      <c r="C19" s="122" t="s">
        <v>90</v>
      </c>
      <c r="D19" s="122" t="s">
        <v>70</v>
      </c>
      <c r="E19" s="123">
        <v>1</v>
      </c>
      <c r="F19" s="122" t="s">
        <v>49</v>
      </c>
      <c r="G19" s="122" t="s">
        <v>91</v>
      </c>
      <c r="H19" s="122" t="s">
        <v>71</v>
      </c>
      <c r="I19" s="122" t="s">
        <v>92</v>
      </c>
      <c r="J19" s="122" t="s">
        <v>43</v>
      </c>
      <c r="K19" s="122" t="s">
        <v>93</v>
      </c>
      <c r="L19" s="122" t="s">
        <v>49</v>
      </c>
      <c r="M19" s="122" t="s">
        <v>78</v>
      </c>
      <c r="N19" s="122" t="s">
        <v>94</v>
      </c>
      <c r="O19" s="28">
        <v>8</v>
      </c>
      <c r="P19" s="7">
        <v>1</v>
      </c>
      <c r="Q19" s="11">
        <v>3</v>
      </c>
      <c r="R19" s="11">
        <v>6</v>
      </c>
      <c r="S19" s="4">
        <v>7</v>
      </c>
      <c r="T19" s="15" t="str">
        <f t="shared" ca="1" si="0"/>
        <v>Low</v>
      </c>
      <c r="U19" s="8" t="str">
        <f t="shared" ca="1" si="1"/>
        <v>Low</v>
      </c>
      <c r="V19" s="8" t="str">
        <f t="shared" ca="1" si="2"/>
        <v>Med</v>
      </c>
      <c r="W19" s="12" t="str">
        <f t="shared" ca="1" si="3"/>
        <v>Med</v>
      </c>
      <c r="X19" s="22"/>
      <c r="Y19" s="22"/>
      <c r="Z19" s="22"/>
      <c r="AA19" s="28"/>
      <c r="AB19" s="7"/>
      <c r="AC19" s="11"/>
      <c r="AD19" s="11"/>
      <c r="AE19" s="4"/>
      <c r="AF19" s="15" t="str">
        <f t="shared" ca="1" si="4"/>
        <v/>
      </c>
      <c r="AG19" s="8" t="str">
        <f t="shared" ca="1" si="5"/>
        <v/>
      </c>
      <c r="AH19" s="8" t="str">
        <f t="shared" ca="1" si="6"/>
        <v/>
      </c>
      <c r="AI19" s="12" t="str">
        <f t="shared" ca="1" si="7"/>
        <v/>
      </c>
      <c r="AJ19" s="22"/>
      <c r="AK19" s="22"/>
      <c r="AL19" s="22"/>
      <c r="AM19" s="28"/>
      <c r="AN19" s="7"/>
      <c r="AO19" s="11"/>
      <c r="AP19" s="11"/>
      <c r="AQ19" s="4"/>
      <c r="AR19" s="15" t="str">
        <f t="shared" ca="1" si="8"/>
        <v/>
      </c>
      <c r="AS19" s="8" t="str">
        <f t="shared" ca="1" si="9"/>
        <v/>
      </c>
      <c r="AT19" s="8" t="str">
        <f t="shared" ca="1" si="10"/>
        <v/>
      </c>
      <c r="AU19" s="12" t="str">
        <f t="shared" ca="1" si="11"/>
        <v/>
      </c>
      <c r="AV19" s="29"/>
      <c r="AW19" s="22"/>
    </row>
    <row r="20" spans="2:49" ht="15.75" x14ac:dyDescent="0.25">
      <c r="B20" s="44"/>
      <c r="C20" s="45"/>
      <c r="D20" s="45"/>
      <c r="E20" s="1"/>
      <c r="F20" s="45"/>
      <c r="G20" s="45"/>
      <c r="H20" s="45"/>
      <c r="I20" s="45"/>
      <c r="J20" s="73"/>
      <c r="K20" s="73"/>
      <c r="L20" s="73"/>
      <c r="M20" s="73"/>
      <c r="N20" s="73"/>
      <c r="O20" s="28"/>
      <c r="P20" s="7"/>
      <c r="Q20" s="11"/>
      <c r="R20" s="11"/>
      <c r="S20" s="4"/>
      <c r="T20" s="15" t="str">
        <f t="shared" ref="T20:T25" ca="1" si="12">IF(AND(ISNUMBER(P20),ISNUMBER($O20)),OFFSET(RiskMatrixRef,-$O20+1,P20-1),"")</f>
        <v/>
      </c>
      <c r="U20" s="8" t="str">
        <f t="shared" ref="U20:U25" ca="1" si="13">IF(AND(ISNUMBER(Q20),ISNUMBER($O20)),OFFSET(RiskMatrixRef,-$O20+1,Q20-1),"")</f>
        <v/>
      </c>
      <c r="V20" s="8" t="str">
        <f t="shared" ref="V20:V25" ca="1" si="14">IF(AND(ISNUMBER(R20),ISNUMBER($O20)),OFFSET(RiskMatrixRef,-$O20+1,R20-1),"")</f>
        <v/>
      </c>
      <c r="W20" s="12" t="str">
        <f t="shared" ref="W20:W25" ca="1" si="15">IF(AND(ISNUMBER(S20),ISNUMBER($O20)),OFFSET(RiskMatrixRef,-$O20+1,S20-1),"")</f>
        <v/>
      </c>
      <c r="X20" s="22"/>
      <c r="Y20" s="22"/>
      <c r="Z20" s="22"/>
      <c r="AA20" s="28"/>
      <c r="AB20" s="7"/>
      <c r="AC20" s="11"/>
      <c r="AD20" s="11"/>
      <c r="AE20" s="4"/>
      <c r="AF20" s="15" t="str">
        <f t="shared" ref="AF20:AF25" ca="1" si="16">IF(AND(ISNUMBER(AB20),ISNUMBER($AA20)),OFFSET(RiskMatrixRef,-$AA20+1,AB20-1),"")</f>
        <v/>
      </c>
      <c r="AG20" s="8" t="str">
        <f t="shared" ref="AG20:AG25" ca="1" si="17">IF(AND(ISNUMBER(AC20),ISNUMBER($AA20)),OFFSET(RiskMatrixRef,-$AA20+1,AC20-1),"")</f>
        <v/>
      </c>
      <c r="AH20" s="8" t="str">
        <f t="shared" ref="AH20:AH25" ca="1" si="18">IF(AND(ISNUMBER(AD20),ISNUMBER($AA20)),OFFSET(RiskMatrixRef,-$AA20+1,AD20-1),"")</f>
        <v/>
      </c>
      <c r="AI20" s="12" t="str">
        <f t="shared" ref="AI20:AI25" ca="1" si="19">IF(AND(ISNUMBER(AE20),ISNUMBER($AA20)),OFFSET(RiskMatrixRef,-$AA20+1,AE20-1),"")</f>
        <v/>
      </c>
      <c r="AJ20" s="22"/>
      <c r="AK20" s="22"/>
      <c r="AL20" s="22"/>
      <c r="AM20" s="28"/>
      <c r="AN20" s="7"/>
      <c r="AO20" s="11"/>
      <c r="AP20" s="11"/>
      <c r="AQ20" s="4"/>
      <c r="AR20" s="15" t="str">
        <f t="shared" ref="AR20:AR25" ca="1" si="20">IF(AND(ISNUMBER(AN20),ISNUMBER($AM20)),OFFSET(RiskMatrixRef,-$AM20+1,AN20-1),"")</f>
        <v/>
      </c>
      <c r="AS20" s="8" t="str">
        <f t="shared" ref="AS20:AS25" ca="1" si="21">IF(AND(ISNUMBER(AO20),ISNUMBER($AM20)),OFFSET(RiskMatrixRef,-$AM20+1,AO20-1),"")</f>
        <v/>
      </c>
      <c r="AT20" s="8" t="str">
        <f t="shared" ref="AT20:AT25" ca="1" si="22">IF(AND(ISNUMBER(AP20),ISNUMBER($AM20)),OFFSET(RiskMatrixRef,-$AM20+1,AP20-1),"")</f>
        <v/>
      </c>
      <c r="AU20" s="12" t="str">
        <f t="shared" ref="AU20:AU25" ca="1" si="23">IF(AND(ISNUMBER(AQ20),ISNUMBER($AM20)),OFFSET(RiskMatrixRef,-$AM20+1,AQ20-1),"")</f>
        <v/>
      </c>
      <c r="AV20" s="29"/>
      <c r="AW20" s="22"/>
    </row>
    <row r="21" spans="2:49" ht="15.75" x14ac:dyDescent="0.25">
      <c r="B21" s="44"/>
      <c r="C21" s="45"/>
      <c r="D21" s="45"/>
      <c r="E21" s="1"/>
      <c r="F21" s="45"/>
      <c r="G21" s="45"/>
      <c r="H21" s="45"/>
      <c r="I21" s="45"/>
      <c r="J21" s="73"/>
      <c r="K21" s="73"/>
      <c r="L21" s="73"/>
      <c r="M21" s="73"/>
      <c r="N21" s="73"/>
      <c r="O21" s="28"/>
      <c r="P21" s="7"/>
      <c r="Q21" s="11"/>
      <c r="R21" s="11"/>
      <c r="S21" s="4"/>
      <c r="T21" s="15" t="str">
        <f t="shared" ca="1" si="12"/>
        <v/>
      </c>
      <c r="U21" s="8" t="str">
        <f t="shared" ca="1" si="13"/>
        <v/>
      </c>
      <c r="V21" s="8" t="str">
        <f t="shared" ca="1" si="14"/>
        <v/>
      </c>
      <c r="W21" s="12" t="str">
        <f t="shared" ca="1" si="15"/>
        <v/>
      </c>
      <c r="X21" s="22"/>
      <c r="Y21" s="22"/>
      <c r="Z21" s="22"/>
      <c r="AA21" s="28"/>
      <c r="AB21" s="7"/>
      <c r="AC21" s="11"/>
      <c r="AD21" s="11"/>
      <c r="AE21" s="4"/>
      <c r="AF21" s="15" t="str">
        <f t="shared" ca="1" si="16"/>
        <v/>
      </c>
      <c r="AG21" s="8" t="str">
        <f t="shared" ca="1" si="17"/>
        <v/>
      </c>
      <c r="AH21" s="8" t="str">
        <f t="shared" ca="1" si="18"/>
        <v/>
      </c>
      <c r="AI21" s="12" t="str">
        <f t="shared" ca="1" si="19"/>
        <v/>
      </c>
      <c r="AJ21" s="22"/>
      <c r="AK21" s="22"/>
      <c r="AL21" s="22"/>
      <c r="AM21" s="28"/>
      <c r="AN21" s="7"/>
      <c r="AO21" s="11"/>
      <c r="AP21" s="11"/>
      <c r="AQ21" s="4"/>
      <c r="AR21" s="15" t="str">
        <f t="shared" ca="1" si="20"/>
        <v/>
      </c>
      <c r="AS21" s="8" t="str">
        <f t="shared" ca="1" si="21"/>
        <v/>
      </c>
      <c r="AT21" s="8" t="str">
        <f t="shared" ca="1" si="22"/>
        <v/>
      </c>
      <c r="AU21" s="12" t="str">
        <f t="shared" ca="1" si="23"/>
        <v/>
      </c>
      <c r="AV21" s="29"/>
      <c r="AW21" s="22"/>
    </row>
    <row r="22" spans="2:49" s="27" customFormat="1" ht="15.75" x14ac:dyDescent="0.25">
      <c r="B22" s="44"/>
      <c r="C22" s="45"/>
      <c r="D22" s="45"/>
      <c r="E22" s="1"/>
      <c r="F22" s="45"/>
      <c r="G22" s="45"/>
      <c r="H22" s="45"/>
      <c r="I22" s="45"/>
      <c r="J22" s="73"/>
      <c r="K22" s="73"/>
      <c r="L22" s="73"/>
      <c r="M22" s="73"/>
      <c r="N22" s="73"/>
      <c r="O22" s="28"/>
      <c r="P22" s="7"/>
      <c r="Q22" s="11"/>
      <c r="R22" s="11"/>
      <c r="S22" s="4"/>
      <c r="T22" s="15" t="str">
        <f t="shared" ca="1" si="12"/>
        <v/>
      </c>
      <c r="U22" s="8" t="str">
        <f t="shared" ca="1" si="13"/>
        <v/>
      </c>
      <c r="V22" s="8" t="str">
        <f t="shared" ca="1" si="14"/>
        <v/>
      </c>
      <c r="W22" s="12" t="str">
        <f t="shared" ca="1" si="15"/>
        <v/>
      </c>
      <c r="X22" s="22"/>
      <c r="Y22" s="22"/>
      <c r="Z22" s="22"/>
      <c r="AA22" s="28"/>
      <c r="AB22" s="7"/>
      <c r="AC22" s="11"/>
      <c r="AD22" s="11"/>
      <c r="AE22" s="4"/>
      <c r="AF22" s="15" t="str">
        <f t="shared" ca="1" si="16"/>
        <v/>
      </c>
      <c r="AG22" s="8" t="str">
        <f t="shared" ca="1" si="17"/>
        <v/>
      </c>
      <c r="AH22" s="8" t="str">
        <f t="shared" ca="1" si="18"/>
        <v/>
      </c>
      <c r="AI22" s="12" t="str">
        <f t="shared" ca="1" si="19"/>
        <v/>
      </c>
      <c r="AJ22" s="22"/>
      <c r="AK22" s="22"/>
      <c r="AL22" s="22"/>
      <c r="AM22" s="28"/>
      <c r="AN22" s="7"/>
      <c r="AO22" s="11"/>
      <c r="AP22" s="11"/>
      <c r="AQ22" s="4"/>
      <c r="AR22" s="15" t="str">
        <f t="shared" ca="1" si="20"/>
        <v/>
      </c>
      <c r="AS22" s="8" t="str">
        <f t="shared" ca="1" si="21"/>
        <v/>
      </c>
      <c r="AT22" s="8" t="str">
        <f t="shared" ca="1" si="22"/>
        <v/>
      </c>
      <c r="AU22" s="12" t="str">
        <f t="shared" ca="1" si="23"/>
        <v/>
      </c>
      <c r="AV22" s="29"/>
      <c r="AW22" s="22"/>
    </row>
    <row r="23" spans="2:49" s="27" customFormat="1" ht="15.75" x14ac:dyDescent="0.25">
      <c r="B23" s="44"/>
      <c r="C23" s="45"/>
      <c r="D23" s="45"/>
      <c r="E23" s="1"/>
      <c r="F23" s="95"/>
      <c r="G23" s="45"/>
      <c r="H23" s="45"/>
      <c r="I23" s="45"/>
      <c r="J23" s="73"/>
      <c r="K23" s="73"/>
      <c r="L23" s="73"/>
      <c r="M23" s="73"/>
      <c r="N23" s="73"/>
      <c r="O23" s="28"/>
      <c r="P23" s="7"/>
      <c r="Q23" s="11"/>
      <c r="R23" s="11"/>
      <c r="S23" s="4"/>
      <c r="T23" s="15" t="str">
        <f t="shared" ca="1" si="12"/>
        <v/>
      </c>
      <c r="U23" s="8" t="str">
        <f t="shared" ca="1" si="13"/>
        <v/>
      </c>
      <c r="V23" s="8" t="str">
        <f t="shared" ca="1" si="14"/>
        <v/>
      </c>
      <c r="W23" s="12" t="str">
        <f t="shared" ca="1" si="15"/>
        <v/>
      </c>
      <c r="X23" s="22"/>
      <c r="Y23" s="22"/>
      <c r="Z23" s="22"/>
      <c r="AA23" s="28"/>
      <c r="AB23" s="7"/>
      <c r="AC23" s="11"/>
      <c r="AD23" s="11"/>
      <c r="AE23" s="4"/>
      <c r="AF23" s="15" t="str">
        <f t="shared" ca="1" si="16"/>
        <v/>
      </c>
      <c r="AG23" s="8" t="str">
        <f t="shared" ca="1" si="17"/>
        <v/>
      </c>
      <c r="AH23" s="8" t="str">
        <f t="shared" ca="1" si="18"/>
        <v/>
      </c>
      <c r="AI23" s="12" t="str">
        <f t="shared" ca="1" si="19"/>
        <v/>
      </c>
      <c r="AJ23" s="22"/>
      <c r="AK23" s="22"/>
      <c r="AL23" s="22"/>
      <c r="AM23" s="28"/>
      <c r="AN23" s="7"/>
      <c r="AO23" s="11"/>
      <c r="AP23" s="11"/>
      <c r="AQ23" s="4"/>
      <c r="AR23" s="15" t="str">
        <f t="shared" ca="1" si="20"/>
        <v/>
      </c>
      <c r="AS23" s="8" t="str">
        <f t="shared" ca="1" si="21"/>
        <v/>
      </c>
      <c r="AT23" s="8" t="str">
        <f t="shared" ca="1" si="22"/>
        <v/>
      </c>
      <c r="AU23" s="12" t="str">
        <f t="shared" ca="1" si="23"/>
        <v/>
      </c>
      <c r="AV23" s="29"/>
      <c r="AW23" s="22"/>
    </row>
    <row r="24" spans="2:49" s="43" customFormat="1" ht="15.75" x14ac:dyDescent="0.25">
      <c r="B24" s="46"/>
      <c r="C24" s="40"/>
      <c r="D24" s="40"/>
      <c r="E24" s="13"/>
      <c r="F24" s="40"/>
      <c r="G24" s="40"/>
      <c r="H24" s="40"/>
      <c r="I24" s="40"/>
      <c r="J24" s="40"/>
      <c r="K24" s="73"/>
      <c r="L24" s="40"/>
      <c r="M24" s="40"/>
      <c r="N24" s="73"/>
      <c r="O24" s="28"/>
      <c r="P24" s="7"/>
      <c r="Q24" s="11"/>
      <c r="R24" s="11"/>
      <c r="S24" s="4"/>
      <c r="T24" s="15" t="str">
        <f t="shared" ca="1" si="12"/>
        <v/>
      </c>
      <c r="U24" s="8" t="str">
        <f t="shared" ca="1" si="13"/>
        <v/>
      </c>
      <c r="V24" s="8" t="str">
        <f t="shared" ca="1" si="14"/>
        <v/>
      </c>
      <c r="W24" s="12" t="str">
        <f t="shared" ca="1" si="15"/>
        <v/>
      </c>
      <c r="X24" s="41"/>
      <c r="Y24" s="41"/>
      <c r="Z24" s="41"/>
      <c r="AA24" s="28"/>
      <c r="AB24" s="7"/>
      <c r="AC24" s="11"/>
      <c r="AD24" s="11"/>
      <c r="AE24" s="4"/>
      <c r="AF24" s="15" t="str">
        <f t="shared" ca="1" si="16"/>
        <v/>
      </c>
      <c r="AG24" s="8" t="str">
        <f t="shared" ca="1" si="17"/>
        <v/>
      </c>
      <c r="AH24" s="8" t="str">
        <f t="shared" ca="1" si="18"/>
        <v/>
      </c>
      <c r="AI24" s="12" t="str">
        <f t="shared" ca="1" si="19"/>
        <v/>
      </c>
      <c r="AJ24" s="41"/>
      <c r="AK24" s="41"/>
      <c r="AL24" s="41"/>
      <c r="AM24" s="28"/>
      <c r="AN24" s="7"/>
      <c r="AO24" s="11"/>
      <c r="AP24" s="11"/>
      <c r="AQ24" s="4"/>
      <c r="AR24" s="15" t="str">
        <f t="shared" ca="1" si="20"/>
        <v/>
      </c>
      <c r="AS24" s="8" t="str">
        <f t="shared" ca="1" si="21"/>
        <v/>
      </c>
      <c r="AT24" s="8" t="str">
        <f t="shared" ca="1" si="22"/>
        <v/>
      </c>
      <c r="AU24" s="12" t="str">
        <f t="shared" ca="1" si="23"/>
        <v/>
      </c>
      <c r="AV24" s="42"/>
      <c r="AW24" s="41"/>
    </row>
    <row r="25" spans="2:49" ht="16.5" thickBot="1" x14ac:dyDescent="0.3">
      <c r="B25" s="47"/>
      <c r="C25" s="47"/>
      <c r="D25" s="47"/>
      <c r="E25" s="10"/>
      <c r="F25" s="47"/>
      <c r="G25" s="47"/>
      <c r="H25" s="47"/>
      <c r="I25" s="47"/>
      <c r="J25" s="26"/>
      <c r="K25" s="30"/>
      <c r="L25" s="30"/>
      <c r="M25" s="30"/>
      <c r="N25" s="30"/>
      <c r="O25" s="31"/>
      <c r="P25" s="6"/>
      <c r="Q25" s="9"/>
      <c r="R25" s="9"/>
      <c r="S25" s="14"/>
      <c r="T25" s="5" t="str">
        <f t="shared" ca="1" si="12"/>
        <v/>
      </c>
      <c r="U25" s="3" t="str">
        <f t="shared" ca="1" si="13"/>
        <v/>
      </c>
      <c r="V25" s="3" t="str">
        <f t="shared" ca="1" si="14"/>
        <v/>
      </c>
      <c r="W25" s="2" t="str">
        <f t="shared" ca="1" si="15"/>
        <v/>
      </c>
      <c r="X25" s="32"/>
      <c r="Y25" s="32"/>
      <c r="Z25" s="32"/>
      <c r="AA25" s="31"/>
      <c r="AB25" s="6"/>
      <c r="AC25" s="9"/>
      <c r="AD25" s="9"/>
      <c r="AE25" s="14"/>
      <c r="AF25" s="5" t="str">
        <f t="shared" ca="1" si="16"/>
        <v/>
      </c>
      <c r="AG25" s="3" t="str">
        <f t="shared" ca="1" si="17"/>
        <v/>
      </c>
      <c r="AH25" s="3" t="str">
        <f t="shared" ca="1" si="18"/>
        <v/>
      </c>
      <c r="AI25" s="2" t="str">
        <f t="shared" ca="1" si="19"/>
        <v/>
      </c>
      <c r="AJ25" s="32"/>
      <c r="AK25" s="32"/>
      <c r="AL25" s="32"/>
      <c r="AM25" s="31"/>
      <c r="AN25" s="6"/>
      <c r="AO25" s="9"/>
      <c r="AP25" s="9"/>
      <c r="AQ25" s="14"/>
      <c r="AR25" s="5" t="str">
        <f t="shared" ca="1" si="20"/>
        <v/>
      </c>
      <c r="AS25" s="3" t="str">
        <f t="shared" ca="1" si="21"/>
        <v/>
      </c>
      <c r="AT25" s="3" t="str">
        <f t="shared" ca="1" si="22"/>
        <v/>
      </c>
      <c r="AU25" s="2" t="str">
        <f t="shared" ca="1" si="23"/>
        <v/>
      </c>
      <c r="AV25" s="32"/>
      <c r="AW25" s="32"/>
    </row>
    <row r="27" spans="2:49" x14ac:dyDescent="0.25">
      <c r="B27" s="16"/>
      <c r="R27" s="49"/>
      <c r="S27" s="50"/>
      <c r="T27" s="25"/>
      <c r="U27" s="25"/>
      <c r="V27" s="25"/>
      <c r="W27" s="25"/>
      <c r="X27" s="25"/>
      <c r="AD27" s="49"/>
      <c r="AE27" s="50"/>
      <c r="AF27" s="25"/>
      <c r="AG27" s="25"/>
      <c r="AH27" s="25"/>
      <c r="AI27" s="25"/>
      <c r="AJ27" s="25"/>
      <c r="AP27" s="49"/>
      <c r="AQ27" s="50"/>
      <c r="AR27" s="25"/>
      <c r="AS27" s="25"/>
      <c r="AT27" s="25"/>
      <c r="AU27" s="25"/>
    </row>
    <row r="28" spans="2:49" x14ac:dyDescent="0.25">
      <c r="B28" s="16"/>
      <c r="R28" s="49"/>
      <c r="S28" s="51"/>
      <c r="T28" s="25"/>
      <c r="U28" s="25"/>
      <c r="V28" s="25"/>
      <c r="W28" s="25"/>
      <c r="X28" s="25"/>
      <c r="AD28" s="49"/>
      <c r="AE28" s="51"/>
      <c r="AF28" s="25"/>
      <c r="AG28" s="25"/>
      <c r="AH28" s="25"/>
      <c r="AI28" s="25"/>
      <c r="AJ28" s="25"/>
      <c r="AP28" s="49"/>
      <c r="AQ28" s="51"/>
      <c r="AR28" s="25"/>
      <c r="AS28" s="25"/>
      <c r="AT28" s="25"/>
      <c r="AU28" s="25"/>
    </row>
    <row r="29" spans="2:49" x14ac:dyDescent="0.25">
      <c r="B29" s="16"/>
      <c r="R29" s="49"/>
      <c r="S29" s="52"/>
      <c r="T29" s="53"/>
      <c r="U29" s="54"/>
      <c r="V29" s="54"/>
      <c r="W29" s="53"/>
      <c r="X29" s="25"/>
      <c r="AD29" s="49"/>
      <c r="AE29" s="52"/>
      <c r="AF29" s="53"/>
      <c r="AG29" s="54"/>
      <c r="AH29" s="54"/>
      <c r="AI29" s="53"/>
      <c r="AJ29" s="25"/>
      <c r="AP29" s="49"/>
      <c r="AQ29" s="52"/>
      <c r="AR29" s="53"/>
      <c r="AS29" s="54"/>
      <c r="AT29" s="54"/>
      <c r="AU29" s="53"/>
    </row>
    <row r="30" spans="2:49" x14ac:dyDescent="0.25">
      <c r="B30" s="16"/>
      <c r="R30" s="49"/>
      <c r="S30" s="52"/>
      <c r="T30" s="53"/>
      <c r="U30" s="53"/>
      <c r="V30" s="53"/>
      <c r="W30" s="53"/>
      <c r="X30" s="25"/>
      <c r="AD30" s="49"/>
      <c r="AE30" s="52"/>
      <c r="AF30" s="53"/>
      <c r="AG30" s="53"/>
      <c r="AH30" s="53"/>
      <c r="AI30" s="53"/>
      <c r="AJ30" s="25"/>
      <c r="AP30" s="49"/>
      <c r="AQ30" s="52"/>
      <c r="AR30" s="53"/>
      <c r="AS30" s="53"/>
      <c r="AT30" s="53"/>
      <c r="AU30" s="53"/>
    </row>
    <row r="31" spans="2:49" x14ac:dyDescent="0.25">
      <c r="B31" s="16"/>
      <c r="R31" s="49"/>
      <c r="S31" s="52"/>
      <c r="T31" s="53"/>
      <c r="U31" s="55"/>
      <c r="V31" s="55"/>
      <c r="W31" s="53"/>
      <c r="X31" s="25"/>
      <c r="AD31" s="49"/>
      <c r="AE31" s="52"/>
      <c r="AF31" s="53"/>
      <c r="AG31" s="55"/>
      <c r="AH31" s="55"/>
      <c r="AI31" s="53"/>
      <c r="AJ31" s="25"/>
      <c r="AP31" s="49"/>
      <c r="AQ31" s="52"/>
      <c r="AR31" s="53"/>
      <c r="AS31" s="55"/>
      <c r="AT31" s="55"/>
      <c r="AU31" s="53"/>
    </row>
    <row r="32" spans="2:49" x14ac:dyDescent="0.25">
      <c r="B32" s="16"/>
      <c r="R32" s="49"/>
      <c r="S32" s="51"/>
      <c r="T32" s="25"/>
      <c r="U32" s="25"/>
      <c r="V32" s="25"/>
      <c r="W32" s="25"/>
      <c r="X32" s="25"/>
      <c r="AD32" s="49"/>
      <c r="AE32" s="51"/>
      <c r="AF32" s="25"/>
      <c r="AG32" s="25"/>
      <c r="AH32" s="25"/>
      <c r="AI32" s="25"/>
      <c r="AJ32" s="25"/>
      <c r="AP32" s="49"/>
      <c r="AQ32" s="51"/>
      <c r="AR32" s="25"/>
      <c r="AS32" s="25"/>
      <c r="AT32" s="25"/>
      <c r="AU32" s="25"/>
    </row>
    <row r="33" spans="2:47" x14ac:dyDescent="0.25">
      <c r="B33" s="16"/>
      <c r="R33" s="49"/>
      <c r="S33" s="56"/>
      <c r="T33" s="53"/>
      <c r="U33" s="57"/>
      <c r="V33" s="57"/>
      <c r="W33" s="53"/>
      <c r="X33" s="25"/>
      <c r="AD33" s="49"/>
      <c r="AE33" s="56"/>
      <c r="AF33" s="53"/>
      <c r="AG33" s="57"/>
      <c r="AH33" s="57"/>
      <c r="AI33" s="53"/>
      <c r="AJ33" s="25"/>
      <c r="AP33" s="49"/>
      <c r="AQ33" s="56"/>
      <c r="AR33" s="53"/>
      <c r="AS33" s="57"/>
      <c r="AT33" s="57"/>
      <c r="AU33" s="53"/>
    </row>
    <row r="34" spans="2:47" x14ac:dyDescent="0.25">
      <c r="B34" s="16"/>
      <c r="R34" s="49"/>
      <c r="S34" s="56"/>
      <c r="T34" s="53"/>
      <c r="U34" s="58"/>
      <c r="V34" s="58"/>
      <c r="W34" s="53"/>
      <c r="X34" s="25"/>
      <c r="AD34" s="49"/>
      <c r="AE34" s="56"/>
      <c r="AF34" s="53"/>
      <c r="AG34" s="58"/>
      <c r="AH34" s="58"/>
      <c r="AI34" s="53"/>
      <c r="AJ34" s="25"/>
      <c r="AP34" s="49"/>
      <c r="AQ34" s="56"/>
      <c r="AR34" s="53"/>
      <c r="AS34" s="58"/>
      <c r="AT34" s="58"/>
      <c r="AU34" s="53"/>
    </row>
    <row r="35" spans="2:47" x14ac:dyDescent="0.25">
      <c r="B35" s="16"/>
      <c r="R35" s="49"/>
      <c r="S35" s="56"/>
      <c r="T35" s="53"/>
      <c r="U35" s="59"/>
      <c r="V35" s="59"/>
      <c r="W35" s="53"/>
      <c r="X35" s="25"/>
      <c r="AD35" s="49"/>
      <c r="AE35" s="56"/>
      <c r="AF35" s="53"/>
      <c r="AG35" s="59"/>
      <c r="AH35" s="59"/>
      <c r="AI35" s="53"/>
      <c r="AJ35" s="25"/>
      <c r="AP35" s="49"/>
      <c r="AQ35" s="56"/>
      <c r="AR35" s="53"/>
      <c r="AS35" s="59"/>
      <c r="AT35" s="59"/>
      <c r="AU35" s="53"/>
    </row>
    <row r="36" spans="2:47" x14ac:dyDescent="0.25">
      <c r="R36" s="49"/>
      <c r="S36" s="51"/>
      <c r="T36" s="25"/>
      <c r="U36" s="25"/>
      <c r="V36" s="25"/>
      <c r="W36" s="25"/>
      <c r="X36" s="25"/>
      <c r="AD36" s="49"/>
      <c r="AE36" s="51"/>
      <c r="AF36" s="25"/>
      <c r="AG36" s="25"/>
      <c r="AH36" s="25"/>
      <c r="AI36" s="25"/>
      <c r="AJ36" s="25"/>
      <c r="AP36" s="49"/>
      <c r="AQ36" s="51"/>
      <c r="AR36" s="25"/>
      <c r="AS36" s="25"/>
      <c r="AT36" s="25"/>
      <c r="AU36" s="25"/>
    </row>
    <row r="37" spans="2:47" x14ac:dyDescent="0.25">
      <c r="R37" s="49"/>
      <c r="S37" s="56"/>
      <c r="T37" s="53"/>
      <c r="U37" s="57"/>
      <c r="V37" s="57"/>
      <c r="W37" s="53"/>
      <c r="X37" s="25"/>
      <c r="AD37" s="49"/>
      <c r="AE37" s="56"/>
      <c r="AF37" s="53"/>
      <c r="AG37" s="57"/>
      <c r="AH37" s="57"/>
      <c r="AI37" s="53"/>
      <c r="AJ37" s="25"/>
      <c r="AP37" s="49"/>
      <c r="AQ37" s="56"/>
      <c r="AR37" s="53"/>
      <c r="AS37" s="57"/>
      <c r="AT37" s="57"/>
      <c r="AU37" s="53"/>
    </row>
    <row r="38" spans="2:47" x14ac:dyDescent="0.25">
      <c r="R38" s="49"/>
      <c r="S38" s="56"/>
      <c r="T38" s="53"/>
      <c r="U38" s="58"/>
      <c r="V38" s="58"/>
      <c r="W38" s="53"/>
      <c r="X38" s="25"/>
      <c r="AD38" s="49"/>
      <c r="AE38" s="56"/>
      <c r="AF38" s="53"/>
      <c r="AG38" s="58"/>
      <c r="AH38" s="58"/>
      <c r="AI38" s="53"/>
      <c r="AJ38" s="25"/>
      <c r="AP38" s="49"/>
      <c r="AQ38" s="56"/>
      <c r="AR38" s="53"/>
      <c r="AS38" s="58"/>
      <c r="AT38" s="58"/>
      <c r="AU38" s="53"/>
    </row>
    <row r="39" spans="2:47" x14ac:dyDescent="0.25">
      <c r="G39" s="20"/>
      <c r="H39" s="20"/>
      <c r="I39" s="20"/>
      <c r="J39" s="20"/>
      <c r="O39" s="20"/>
      <c r="P39" s="19"/>
      <c r="Q39" s="19"/>
      <c r="R39" s="25"/>
      <c r="S39" s="56"/>
      <c r="T39" s="53"/>
      <c r="U39" s="59"/>
      <c r="V39" s="59"/>
      <c r="W39" s="53"/>
      <c r="X39" s="25"/>
      <c r="AA39" s="20"/>
      <c r="AB39" s="19"/>
      <c r="AC39" s="19"/>
      <c r="AD39" s="25"/>
      <c r="AE39" s="56"/>
      <c r="AF39" s="53"/>
      <c r="AG39" s="59"/>
      <c r="AH39" s="59"/>
      <c r="AI39" s="53"/>
      <c r="AJ39" s="25"/>
      <c r="AM39" s="20"/>
      <c r="AN39" s="19"/>
      <c r="AO39" s="19"/>
      <c r="AP39" s="25"/>
      <c r="AQ39" s="56"/>
      <c r="AR39" s="53"/>
      <c r="AS39" s="59"/>
      <c r="AT39" s="59"/>
      <c r="AU39" s="53"/>
    </row>
    <row r="40" spans="2:47" ht="15.75" customHeight="1" x14ac:dyDescent="0.25">
      <c r="G40" s="20"/>
      <c r="H40" s="20"/>
      <c r="I40" s="20"/>
      <c r="J40" s="20"/>
      <c r="O40" s="20"/>
      <c r="P40" s="19"/>
      <c r="Q40" s="19"/>
      <c r="R40" s="25"/>
      <c r="S40" s="25"/>
      <c r="T40" s="25"/>
      <c r="U40" s="25"/>
      <c r="V40" s="25"/>
      <c r="W40" s="25"/>
      <c r="X40" s="25"/>
      <c r="AA40" s="20"/>
      <c r="AB40" s="19"/>
      <c r="AC40" s="19"/>
      <c r="AD40" s="25"/>
      <c r="AE40" s="25"/>
      <c r="AF40" s="25"/>
      <c r="AG40" s="25"/>
      <c r="AH40" s="25"/>
      <c r="AI40" s="25"/>
      <c r="AJ40" s="25"/>
      <c r="AM40" s="20"/>
      <c r="AN40" s="19"/>
      <c r="AO40" s="19"/>
      <c r="AP40" s="25"/>
      <c r="AQ40" s="25"/>
      <c r="AR40" s="25"/>
      <c r="AS40" s="25"/>
      <c r="AT40" s="25"/>
      <c r="AU40" s="25"/>
    </row>
    <row r="41" spans="2:47" x14ac:dyDescent="0.25">
      <c r="G41" s="20"/>
      <c r="H41" s="20"/>
      <c r="I41" s="20"/>
      <c r="J41" s="20"/>
      <c r="O41" s="20"/>
      <c r="P41" s="19"/>
      <c r="Q41" s="19"/>
      <c r="R41" s="25"/>
      <c r="S41" s="60"/>
      <c r="T41" s="60"/>
      <c r="U41" s="60"/>
      <c r="V41" s="60"/>
      <c r="W41" s="60"/>
      <c r="X41" s="25"/>
      <c r="AA41" s="20"/>
      <c r="AB41" s="19"/>
      <c r="AC41" s="19"/>
      <c r="AD41" s="25"/>
      <c r="AE41" s="60"/>
      <c r="AF41" s="60"/>
      <c r="AG41" s="60"/>
      <c r="AH41" s="60"/>
      <c r="AI41" s="60"/>
      <c r="AJ41" s="25"/>
      <c r="AM41" s="20"/>
      <c r="AN41" s="19"/>
      <c r="AO41" s="19"/>
      <c r="AP41" s="25"/>
      <c r="AQ41" s="60"/>
      <c r="AR41" s="60"/>
      <c r="AS41" s="60"/>
      <c r="AT41" s="60"/>
      <c r="AU41" s="60"/>
    </row>
    <row r="42" spans="2:47" x14ac:dyDescent="0.25">
      <c r="G42" s="20"/>
      <c r="H42" s="20"/>
      <c r="I42" s="20"/>
      <c r="J42" s="20"/>
      <c r="O42" s="20"/>
      <c r="P42" s="19"/>
      <c r="Q42" s="19"/>
      <c r="R42" s="25"/>
      <c r="S42" s="52"/>
      <c r="T42" s="53"/>
      <c r="U42" s="54"/>
      <c r="V42" s="54"/>
      <c r="W42" s="53"/>
      <c r="X42" s="25"/>
      <c r="AA42" s="20"/>
      <c r="AB42" s="19"/>
      <c r="AC42" s="19"/>
      <c r="AD42" s="25"/>
      <c r="AE42" s="52"/>
      <c r="AF42" s="53"/>
      <c r="AG42" s="54"/>
      <c r="AH42" s="54"/>
      <c r="AI42" s="53"/>
      <c r="AJ42" s="25"/>
      <c r="AM42" s="20"/>
      <c r="AN42" s="19"/>
      <c r="AO42" s="19"/>
      <c r="AP42" s="25"/>
      <c r="AQ42" s="52"/>
      <c r="AR42" s="53"/>
      <c r="AS42" s="54"/>
      <c r="AT42" s="54"/>
      <c r="AU42" s="53"/>
    </row>
    <row r="43" spans="2:47" x14ac:dyDescent="0.25">
      <c r="G43" s="20"/>
      <c r="H43" s="20"/>
      <c r="I43" s="20"/>
      <c r="J43" s="20"/>
      <c r="O43" s="20"/>
      <c r="P43" s="19"/>
      <c r="Q43" s="19"/>
      <c r="R43" s="25"/>
      <c r="S43" s="52"/>
      <c r="T43" s="53"/>
      <c r="U43" s="53"/>
      <c r="V43" s="53"/>
      <c r="W43" s="53"/>
      <c r="X43" s="25"/>
      <c r="AA43" s="20"/>
      <c r="AB43" s="19"/>
      <c r="AC43" s="19"/>
      <c r="AD43" s="25"/>
      <c r="AE43" s="52"/>
      <c r="AF43" s="53"/>
      <c r="AG43" s="53"/>
      <c r="AH43" s="53"/>
      <c r="AI43" s="53"/>
      <c r="AJ43" s="25"/>
      <c r="AM43" s="20"/>
      <c r="AN43" s="19"/>
      <c r="AO43" s="19"/>
      <c r="AP43" s="25"/>
      <c r="AQ43" s="52"/>
      <c r="AR43" s="53"/>
      <c r="AS43" s="53"/>
      <c r="AT43" s="53"/>
      <c r="AU43" s="53"/>
    </row>
    <row r="44" spans="2:47" x14ac:dyDescent="0.25">
      <c r="R44" s="49"/>
      <c r="S44" s="52"/>
      <c r="T44" s="53"/>
      <c r="U44" s="55"/>
      <c r="V44" s="55"/>
      <c r="W44" s="53"/>
      <c r="X44" s="25"/>
      <c r="AD44" s="49"/>
      <c r="AE44" s="52"/>
      <c r="AF44" s="53"/>
      <c r="AG44" s="55"/>
      <c r="AH44" s="55"/>
      <c r="AI44" s="53"/>
      <c r="AJ44" s="25"/>
      <c r="AP44" s="49"/>
      <c r="AQ44" s="52"/>
      <c r="AR44" s="53"/>
      <c r="AS44" s="55"/>
      <c r="AT44" s="55"/>
      <c r="AU44" s="53"/>
    </row>
    <row r="45" spans="2:47" x14ac:dyDescent="0.25">
      <c r="R45" s="49"/>
      <c r="S45" s="49"/>
      <c r="T45" s="25"/>
      <c r="U45" s="25"/>
      <c r="V45" s="25"/>
      <c r="W45" s="25"/>
      <c r="X45" s="25"/>
      <c r="AD45" s="49"/>
      <c r="AE45" s="49"/>
      <c r="AF45" s="25"/>
      <c r="AG45" s="25"/>
      <c r="AH45" s="25"/>
      <c r="AI45" s="25"/>
      <c r="AJ45" s="25"/>
      <c r="AP45" s="49"/>
      <c r="AQ45" s="49"/>
      <c r="AR45" s="25"/>
      <c r="AS45" s="25"/>
      <c r="AT45" s="25"/>
      <c r="AU45" s="25"/>
    </row>
  </sheetData>
  <sortState xmlns:xlrd2="http://schemas.microsoft.com/office/spreadsheetml/2017/richdata2" ref="B6:AI23">
    <sortCondition ref="C6:C23"/>
    <sortCondition ref="G6:G23"/>
    <sortCondition ref="I6:I23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9"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phoneticPr fontId="19" type="noConversion"/>
  <conditionalFormatting sqref="T20:W25 AF20:AI25 AR20:AU25">
    <cfRule type="cellIs" dxfId="14" priority="47" operator="equal">
      <formula>"High"</formula>
    </cfRule>
    <cfRule type="cellIs" dxfId="13" priority="48" operator="equal">
      <formula>"Med"</formula>
    </cfRule>
    <cfRule type="cellIs" dxfId="12" priority="49" operator="equal">
      <formula>"Low"</formula>
    </cfRule>
  </conditionalFormatting>
  <conditionalFormatting sqref="T6:W19">
    <cfRule type="cellIs" dxfId="11" priority="7" operator="equal">
      <formula>"High"</formula>
    </cfRule>
    <cfRule type="cellIs" dxfId="10" priority="8" operator="equal">
      <formula>"Med"</formula>
    </cfRule>
    <cfRule type="cellIs" dxfId="9" priority="9" operator="equal">
      <formula>"Low"</formula>
    </cfRule>
  </conditionalFormatting>
  <conditionalFormatting sqref="AF6:AI19">
    <cfRule type="cellIs" dxfId="8" priority="4" operator="equal">
      <formula>"High"</formula>
    </cfRule>
    <cfRule type="cellIs" dxfId="7" priority="5" operator="equal">
      <formula>"Med"</formula>
    </cfRule>
    <cfRule type="cellIs" dxfId="6" priority="6" operator="equal">
      <formula>"Low"</formula>
    </cfRule>
  </conditionalFormatting>
  <conditionalFormatting sqref="AR6:AU19">
    <cfRule type="cellIs" dxfId="5" priority="1" operator="equal">
      <formula>"High"</formula>
    </cfRule>
    <cfRule type="cellIs" dxfId="4" priority="2" operator="equal">
      <formula>"Med"</formula>
    </cfRule>
    <cfRule type="cellIs" dxfId="3" priority="3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zoomScaleNormal="100" workbookViewId="0">
      <selection activeCell="A22" sqref="A2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35" t="s">
        <v>12</v>
      </c>
      <c r="B1" s="142" t="s">
        <v>105</v>
      </c>
      <c r="C1" s="142"/>
    </row>
    <row r="2" spans="1:3" x14ac:dyDescent="0.25">
      <c r="A2" s="35" t="s">
        <v>13</v>
      </c>
      <c r="B2" s="142" t="s">
        <v>106</v>
      </c>
      <c r="C2" s="142"/>
    </row>
    <row r="3" spans="1:3" x14ac:dyDescent="0.25">
      <c r="A3" s="35" t="s">
        <v>14</v>
      </c>
      <c r="B3" s="143">
        <v>1</v>
      </c>
      <c r="C3" s="143"/>
    </row>
    <row r="4" spans="1:3" x14ac:dyDescent="0.25">
      <c r="A4" s="35" t="s">
        <v>15</v>
      </c>
      <c r="B4" s="142" t="s">
        <v>45</v>
      </c>
      <c r="C4" s="142"/>
    </row>
    <row r="5" spans="1:3" x14ac:dyDescent="0.25">
      <c r="A5" s="35" t="s">
        <v>16</v>
      </c>
      <c r="B5" s="142" t="s">
        <v>108</v>
      </c>
      <c r="C5" s="142"/>
    </row>
    <row r="6" spans="1:3" x14ac:dyDescent="0.25">
      <c r="A6" s="35" t="s">
        <v>18</v>
      </c>
      <c r="B6" s="141"/>
      <c r="C6" s="141"/>
    </row>
    <row r="7" spans="1:3" x14ac:dyDescent="0.25">
      <c r="A7" s="35" t="s">
        <v>19</v>
      </c>
      <c r="B7" s="141"/>
      <c r="C7" s="141"/>
    </row>
    <row r="8" spans="1:3" x14ac:dyDescent="0.25">
      <c r="A8" s="34"/>
      <c r="B8" s="34"/>
      <c r="C8" s="34"/>
    </row>
    <row r="9" spans="1:3" x14ac:dyDescent="0.25">
      <c r="A9" s="34"/>
      <c r="B9" s="34"/>
      <c r="C9" s="34"/>
    </row>
    <row r="10" spans="1:3" x14ac:dyDescent="0.25">
      <c r="A10" s="35" t="s">
        <v>14</v>
      </c>
      <c r="B10" s="35" t="s">
        <v>0</v>
      </c>
      <c r="C10" s="35" t="s">
        <v>17</v>
      </c>
    </row>
    <row r="11" spans="1:3" x14ac:dyDescent="0.25">
      <c r="A11" s="133">
        <v>1</v>
      </c>
      <c r="B11" s="36">
        <v>43637</v>
      </c>
      <c r="C11" s="132" t="s">
        <v>107</v>
      </c>
    </row>
    <row r="12" spans="1:3" x14ac:dyDescent="0.25">
      <c r="A12" s="37"/>
      <c r="B12" s="36"/>
      <c r="C12" s="37"/>
    </row>
    <row r="13" spans="1:3" x14ac:dyDescent="0.25">
      <c r="A13" s="37"/>
      <c r="B13" s="37"/>
      <c r="C13" s="37"/>
    </row>
    <row r="14" spans="1:3" x14ac:dyDescent="0.25">
      <c r="A14" s="38"/>
      <c r="B14" s="38"/>
      <c r="C14" s="38"/>
    </row>
    <row r="15" spans="1:3" x14ac:dyDescent="0.25">
      <c r="A15" s="38"/>
      <c r="B15" s="38"/>
      <c r="C15" s="38"/>
    </row>
    <row r="16" spans="1:3" x14ac:dyDescent="0.25">
      <c r="A16" s="38"/>
      <c r="B16" s="38"/>
      <c r="C16" s="38"/>
    </row>
    <row r="17" spans="1:3" x14ac:dyDescent="0.25">
      <c r="A17" s="38"/>
      <c r="B17" s="38"/>
      <c r="C17" s="38"/>
    </row>
    <row r="18" spans="1:3" x14ac:dyDescent="0.25">
      <c r="A18" s="38"/>
      <c r="B18" s="38"/>
      <c r="C18" s="38"/>
    </row>
    <row r="22" spans="1:3" x14ac:dyDescent="0.25">
      <c r="A22" s="39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topLeftCell="A3" zoomScale="80" zoomScaleNormal="80" workbookViewId="0">
      <selection activeCell="J20" sqref="J20:K20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48" customWidth="1"/>
    <col min="5" max="10" width="12.7109375" customWidth="1"/>
    <col min="11" max="11" width="12.7109375" style="48" customWidth="1"/>
    <col min="12" max="12" width="12.7109375" customWidth="1"/>
    <col min="13" max="13" width="12.7109375" style="48" customWidth="1"/>
    <col min="14" max="14" width="12.7109375" customWidth="1"/>
    <col min="15" max="15" width="12.7109375" style="48" customWidth="1"/>
    <col min="16" max="16" width="12.7109375" customWidth="1"/>
    <col min="17" max="17" width="12.7109375" style="48" customWidth="1"/>
    <col min="18" max="28" width="12.7109375" customWidth="1"/>
  </cols>
  <sheetData>
    <row r="2" spans="2:19" ht="18.75" x14ac:dyDescent="0.3">
      <c r="C2" s="145" t="str">
        <f>linkedPage!C2</f>
        <v>Risk = Occ + Sev</v>
      </c>
      <c r="D2" s="145"/>
      <c r="E2" s="145"/>
      <c r="F2" s="145"/>
      <c r="G2" s="145"/>
      <c r="H2" s="145"/>
      <c r="I2" s="145"/>
      <c r="J2" s="145"/>
      <c r="K2" s="145"/>
      <c r="L2" s="145"/>
      <c r="O2" t="str">
        <f>linkedPage!T2</f>
        <v>Note:</v>
      </c>
    </row>
    <row r="3" spans="2:19" ht="18.75" x14ac:dyDescent="0.3">
      <c r="B3" s="38"/>
      <c r="C3" s="144" t="str">
        <f>linkedPage!C3</f>
        <v>Severity</v>
      </c>
      <c r="D3" s="144"/>
      <c r="E3" s="144"/>
      <c r="F3" s="144"/>
      <c r="G3" s="144"/>
      <c r="H3" s="144"/>
      <c r="I3" s="144"/>
      <c r="J3" s="144"/>
      <c r="K3" s="144"/>
      <c r="L3" s="144"/>
      <c r="O3" s="48" t="str">
        <f>linkedPage!T3</f>
        <v>- 'set up' and 'linkedPage' are both linked to workbook 'FMECA Master v3.xlsx'</v>
      </c>
    </row>
    <row r="4" spans="2:19" ht="18.75" x14ac:dyDescent="0.3">
      <c r="B4" s="105" t="str">
        <f>IF(linkedPage!B4=0,"",linkedPage!B4)</f>
        <v>Occ</v>
      </c>
      <c r="C4" s="83">
        <f>IF(linkedPage!C4=0,"",linkedPage!C4)</f>
        <v>1</v>
      </c>
      <c r="D4" s="83">
        <f>IF(linkedPage!D4=0,"",linkedPage!D4)</f>
        <v>2</v>
      </c>
      <c r="E4" s="83">
        <f>IF(linkedPage!E4=0,"",linkedPage!E4)</f>
        <v>3</v>
      </c>
      <c r="F4" s="83">
        <f>IF(linkedPage!F4=0,"",linkedPage!F4)</f>
        <v>4</v>
      </c>
      <c r="G4" s="83">
        <f>IF(linkedPage!G4=0,"",linkedPage!G4)</f>
        <v>5</v>
      </c>
      <c r="H4" s="83">
        <f>IF(linkedPage!H4=0,"",linkedPage!H4)</f>
        <v>6</v>
      </c>
      <c r="I4" s="83">
        <f>IF(linkedPage!I4=0,"",linkedPage!I4)</f>
        <v>7</v>
      </c>
      <c r="J4" s="83">
        <f>IF(linkedPage!J4=0,"",linkedPage!J4)</f>
        <v>8</v>
      </c>
      <c r="K4" s="83">
        <f>IF(linkedPage!K4=0,"",linkedPage!K4)</f>
        <v>9</v>
      </c>
      <c r="L4" s="83">
        <f>IF(linkedPage!L4=0,"",linkedPage!L4)</f>
        <v>10</v>
      </c>
      <c r="M4" s="48" t="str">
        <f>IF(linkedPage!M4=0,"",linkedPage!M4)</f>
        <v/>
      </c>
      <c r="N4" t="str">
        <f>IF(linkedPage!N4=0,"",linkedPage!N4)</f>
        <v/>
      </c>
      <c r="O4" s="48" t="str">
        <f>linkedPage!T4</f>
        <v>- changes to the tables, risk scores, etc must be made in 'FMECA Master v3.xlsx'</v>
      </c>
      <c r="P4" s="48"/>
    </row>
    <row r="5" spans="2:19" s="48" customFormat="1" x14ac:dyDescent="0.25">
      <c r="B5" s="83">
        <f>IF(linkedPage!B5=0,"",linkedPage!B5)</f>
        <v>10</v>
      </c>
      <c r="C5" s="38" t="str">
        <f>IF(linkedPage!C5=0,"",linkedPage!C5)</f>
        <v>Low</v>
      </c>
      <c r="D5" s="38" t="str">
        <f>IF(linkedPage!D5=0,"",linkedPage!D5)</f>
        <v>Med</v>
      </c>
      <c r="E5" s="38" t="str">
        <f>IF(linkedPage!E5=0,"",linkedPage!E5)</f>
        <v>Med</v>
      </c>
      <c r="F5" s="38" t="str">
        <f>IF(linkedPage!F5=0,"",linkedPage!F5)</f>
        <v>Med</v>
      </c>
      <c r="G5" s="38" t="str">
        <f>IF(linkedPage!G5=0,"",linkedPage!G5)</f>
        <v>Med</v>
      </c>
      <c r="H5" s="38" t="str">
        <f>IF(linkedPage!H5=0,"",linkedPage!H5)</f>
        <v>High</v>
      </c>
      <c r="I5" s="38" t="str">
        <f>IF(linkedPage!I5=0,"",linkedPage!I5)</f>
        <v>High</v>
      </c>
      <c r="J5" s="38" t="str">
        <f>IF(linkedPage!J5=0,"",linkedPage!J5)</f>
        <v>High</v>
      </c>
      <c r="K5" s="38" t="str">
        <f>IF(linkedPage!K5=0,"",linkedPage!K5)</f>
        <v>High</v>
      </c>
      <c r="L5" s="38" t="str">
        <f>IF(linkedPage!L5=0,"",linkedPage!L5)</f>
        <v>High</v>
      </c>
      <c r="M5" s="48" t="str">
        <f>IF(linkedPage!M5=0,"",linkedPage!M5)</f>
        <v/>
      </c>
      <c r="N5" t="str">
        <f>IF(linkedPage!N5=0,"",linkedPage!N5)</f>
        <v/>
      </c>
      <c r="O5" s="48" t="str">
        <f>IF(linkedPage!O5=0,"",linkedPage!O5)</f>
        <v/>
      </c>
    </row>
    <row r="6" spans="2:19" s="48" customFormat="1" ht="16.5" x14ac:dyDescent="0.35">
      <c r="B6" s="83">
        <f>IF(linkedPage!B6=0,"",linkedPage!B6)</f>
        <v>9</v>
      </c>
      <c r="C6" s="38" t="str">
        <f>IF(linkedPage!C6=0,"",linkedPage!C6)</f>
        <v>Low</v>
      </c>
      <c r="D6" s="38" t="str">
        <f>IF(linkedPage!D6=0,"",linkedPage!D6)</f>
        <v>Low</v>
      </c>
      <c r="E6" s="38" t="str">
        <f>IF(linkedPage!E6=0,"",linkedPage!E6)</f>
        <v>Med</v>
      </c>
      <c r="F6" s="38" t="str">
        <f>IF(linkedPage!F6=0,"",linkedPage!F6)</f>
        <v>Med</v>
      </c>
      <c r="G6" s="38" t="str">
        <f>IF(linkedPage!G6=0,"",linkedPage!G6)</f>
        <v>Med</v>
      </c>
      <c r="H6" s="38" t="str">
        <f>IF(linkedPage!H6=0,"",linkedPage!H6)</f>
        <v>Med</v>
      </c>
      <c r="I6" s="38" t="str">
        <f>IF(linkedPage!I6=0,"",linkedPage!I6)</f>
        <v>High</v>
      </c>
      <c r="J6" s="38" t="str">
        <f>IF(linkedPage!J6=0,"",linkedPage!J6)</f>
        <v>High</v>
      </c>
      <c r="K6" s="38" t="str">
        <f>IF(linkedPage!K6=0,"",linkedPage!K6)</f>
        <v>High</v>
      </c>
      <c r="L6" s="38" t="str">
        <f>IF(linkedPage!L6=0,"",linkedPage!L6)</f>
        <v>High</v>
      </c>
      <c r="M6" s="71" t="str">
        <f>IF(linkedPage!M6=0,"",linkedPage!M6)</f>
        <v>low &lt;=</v>
      </c>
      <c r="N6" s="34">
        <f>IF(linkedPage!N6=0,"",linkedPage!N6)</f>
        <v>11</v>
      </c>
      <c r="O6" s="48" t="str">
        <f>IF(linkedPage!O6=0,"",linkedPage!O6)</f>
        <v/>
      </c>
    </row>
    <row r="7" spans="2:19" s="48" customFormat="1" ht="16.5" x14ac:dyDescent="0.35">
      <c r="B7" s="83">
        <f>IF(linkedPage!B7=0,"",linkedPage!B7)</f>
        <v>8</v>
      </c>
      <c r="C7" s="38" t="str">
        <f>IF(linkedPage!C7=0,"",linkedPage!C7)</f>
        <v>Low</v>
      </c>
      <c r="D7" s="38" t="str">
        <f>IF(linkedPage!D7=0,"",linkedPage!D7)</f>
        <v>Low</v>
      </c>
      <c r="E7" s="38" t="str">
        <f>IF(linkedPage!E7=0,"",linkedPage!E7)</f>
        <v>Low</v>
      </c>
      <c r="F7" s="38" t="str">
        <f>IF(linkedPage!F7=0,"",linkedPage!F7)</f>
        <v>Med</v>
      </c>
      <c r="G7" s="38" t="str">
        <f>IF(linkedPage!G7=0,"",linkedPage!G7)</f>
        <v>Med</v>
      </c>
      <c r="H7" s="38" t="str">
        <f>IF(linkedPage!H7=0,"",linkedPage!H7)</f>
        <v>Med</v>
      </c>
      <c r="I7" s="38" t="str">
        <f>IF(linkedPage!I7=0,"",linkedPage!I7)</f>
        <v>Med</v>
      </c>
      <c r="J7" s="38" t="str">
        <f>IF(linkedPage!J7=0,"",linkedPage!J7)</f>
        <v>High</v>
      </c>
      <c r="K7" s="38" t="str">
        <f>IF(linkedPage!K7=0,"",linkedPage!K7)</f>
        <v>High</v>
      </c>
      <c r="L7" s="38" t="str">
        <f>IF(linkedPage!L7=0,"",linkedPage!L7)</f>
        <v>High</v>
      </c>
      <c r="M7" s="71" t="str">
        <f>IF(linkedPage!M7=0,"",linkedPage!M7)</f>
        <v>high&gt;</v>
      </c>
      <c r="N7" s="34">
        <f>IF(linkedPage!N7=0,"",linkedPage!N7)</f>
        <v>15</v>
      </c>
      <c r="O7" s="48" t="str">
        <f>IF(linkedPage!O7=0,"",linkedPage!O7)</f>
        <v/>
      </c>
    </row>
    <row r="8" spans="2:19" s="48" customFormat="1" x14ac:dyDescent="0.25">
      <c r="B8" s="83">
        <f>IF(linkedPage!B8=0,"",linkedPage!B8)</f>
        <v>7</v>
      </c>
      <c r="C8" s="38" t="str">
        <f>IF(linkedPage!C8=0,"",linkedPage!C8)</f>
        <v>Low</v>
      </c>
      <c r="D8" s="38" t="str">
        <f>IF(linkedPage!D8=0,"",linkedPage!D8)</f>
        <v>Low</v>
      </c>
      <c r="E8" s="38" t="str">
        <f>IF(linkedPage!E8=0,"",linkedPage!E8)</f>
        <v>Low</v>
      </c>
      <c r="F8" s="38" t="str">
        <f>IF(linkedPage!F8=0,"",linkedPage!F8)</f>
        <v>Low</v>
      </c>
      <c r="G8" s="38" t="str">
        <f>IF(linkedPage!G8=0,"",linkedPage!G8)</f>
        <v>Med</v>
      </c>
      <c r="H8" s="38" t="str">
        <f>IF(linkedPage!H8=0,"",linkedPage!H8)</f>
        <v>Med</v>
      </c>
      <c r="I8" s="38" t="str">
        <f>IF(linkedPage!I8=0,"",linkedPage!I8)</f>
        <v>Med</v>
      </c>
      <c r="J8" s="38" t="str">
        <f>IF(linkedPage!J8=0,"",linkedPage!J8)</f>
        <v>Med</v>
      </c>
      <c r="K8" s="38" t="str">
        <f>IF(linkedPage!K8=0,"",linkedPage!K8)</f>
        <v>High</v>
      </c>
      <c r="L8" s="38" t="str">
        <f>IF(linkedPage!L8=0,"",linkedPage!L8)</f>
        <v>High</v>
      </c>
      <c r="M8" s="48" t="str">
        <f>IF(linkedPage!M8=0,"",linkedPage!M8)</f>
        <v/>
      </c>
      <c r="N8" t="str">
        <f>IF(linkedPage!N8=0,"",linkedPage!N8)</f>
        <v/>
      </c>
      <c r="O8" s="48" t="str">
        <f>IF(linkedPage!O8=0,"",linkedPage!O8)</f>
        <v/>
      </c>
    </row>
    <row r="9" spans="2:19" s="48" customFormat="1" x14ac:dyDescent="0.25">
      <c r="B9" s="83">
        <f>IF(linkedPage!B9=0,"",linkedPage!B9)</f>
        <v>6</v>
      </c>
      <c r="C9" s="38" t="str">
        <f>IF(linkedPage!C9=0,"",linkedPage!C9)</f>
        <v>Low</v>
      </c>
      <c r="D9" s="38" t="str">
        <f>IF(linkedPage!D9=0,"",linkedPage!D9)</f>
        <v>Low</v>
      </c>
      <c r="E9" s="38" t="str">
        <f>IF(linkedPage!E9=0,"",linkedPage!E9)</f>
        <v>Low</v>
      </c>
      <c r="F9" s="38" t="str">
        <f>IF(linkedPage!F9=0,"",linkedPage!F9)</f>
        <v>Low</v>
      </c>
      <c r="G9" s="38" t="str">
        <f>IF(linkedPage!G9=0,"",linkedPage!G9)</f>
        <v>Low</v>
      </c>
      <c r="H9" s="38" t="str">
        <f>IF(linkedPage!H9=0,"",linkedPage!H9)</f>
        <v>Med</v>
      </c>
      <c r="I9" s="38" t="str">
        <f>IF(linkedPage!I9=0,"",linkedPage!I9)</f>
        <v>Med</v>
      </c>
      <c r="J9" s="38" t="str">
        <f>IF(linkedPage!J9=0,"",linkedPage!J9)</f>
        <v>Med</v>
      </c>
      <c r="K9" s="38" t="str">
        <f>IF(linkedPage!K9=0,"",linkedPage!K9)</f>
        <v>Med</v>
      </c>
      <c r="L9" s="38" t="str">
        <f>IF(linkedPage!L9=0,"",linkedPage!L9)</f>
        <v>High</v>
      </c>
      <c r="M9" s="48" t="str">
        <f>IF(linkedPage!M9=0,"",linkedPage!M9)</f>
        <v/>
      </c>
      <c r="N9" t="str">
        <f>IF(linkedPage!N9=0,"",linkedPage!N9)</f>
        <v/>
      </c>
      <c r="O9" s="48" t="str">
        <f>IF(linkedPage!O9=0,"",linkedPage!O9)</f>
        <v/>
      </c>
    </row>
    <row r="10" spans="2:19" s="48" customFormat="1" x14ac:dyDescent="0.25">
      <c r="B10" s="83">
        <f>IF(linkedPage!B10=0,"",linkedPage!B10)</f>
        <v>5</v>
      </c>
      <c r="C10" s="38" t="str">
        <f>IF(linkedPage!C10=0,"",linkedPage!C10)</f>
        <v>Low</v>
      </c>
      <c r="D10" s="38" t="str">
        <f>IF(linkedPage!D10=0,"",linkedPage!D10)</f>
        <v>Low</v>
      </c>
      <c r="E10" s="38" t="str">
        <f>IF(linkedPage!E10=0,"",linkedPage!E10)</f>
        <v>Low</v>
      </c>
      <c r="F10" s="38" t="str">
        <f>IF(linkedPage!F10=0,"",linkedPage!F10)</f>
        <v>Low</v>
      </c>
      <c r="G10" s="38" t="str">
        <f>IF(linkedPage!G10=0,"",linkedPage!G10)</f>
        <v>Low</v>
      </c>
      <c r="H10" s="38" t="str">
        <f>IF(linkedPage!H10=0,"",linkedPage!H10)</f>
        <v>Low</v>
      </c>
      <c r="I10" s="38" t="str">
        <f>IF(linkedPage!I10=0,"",linkedPage!I10)</f>
        <v>Med</v>
      </c>
      <c r="J10" s="38" t="str">
        <f>IF(linkedPage!J10=0,"",linkedPage!J10)</f>
        <v>Med</v>
      </c>
      <c r="K10" s="38" t="str">
        <f>IF(linkedPage!K10=0,"",linkedPage!K10)</f>
        <v>Med</v>
      </c>
      <c r="L10" s="38" t="str">
        <f>IF(linkedPage!L10=0,"",linkedPage!L10)</f>
        <v>Med</v>
      </c>
      <c r="M10" s="48" t="str">
        <f>IF(linkedPage!M10=0,"",linkedPage!M10)</f>
        <v/>
      </c>
      <c r="N10" s="48" t="str">
        <f>IF(linkedPage!N10=0,"",linkedPage!N10)</f>
        <v/>
      </c>
      <c r="O10" s="48" t="str">
        <f>IF(linkedPage!O10=0,"",linkedPage!O10)</f>
        <v/>
      </c>
    </row>
    <row r="11" spans="2:19" s="48" customFormat="1" x14ac:dyDescent="0.25">
      <c r="B11" s="83">
        <f>IF(linkedPage!B11=0,"",linkedPage!B11)</f>
        <v>4</v>
      </c>
      <c r="C11" s="38" t="str">
        <f>IF(linkedPage!C11=0,"",linkedPage!C11)</f>
        <v>Low</v>
      </c>
      <c r="D11" s="38" t="str">
        <f>IF(linkedPage!D11=0,"",linkedPage!D11)</f>
        <v>Low</v>
      </c>
      <c r="E11" s="38" t="str">
        <f>IF(linkedPage!E11=0,"",linkedPage!E11)</f>
        <v>Low</v>
      </c>
      <c r="F11" s="38" t="str">
        <f>IF(linkedPage!F11=0,"",linkedPage!F11)</f>
        <v>Low</v>
      </c>
      <c r="G11" s="38" t="str">
        <f>IF(linkedPage!G11=0,"",linkedPage!G11)</f>
        <v>Low</v>
      </c>
      <c r="H11" s="38" t="str">
        <f>IF(linkedPage!H11=0,"",linkedPage!H11)</f>
        <v>Low</v>
      </c>
      <c r="I11" s="38" t="str">
        <f>IF(linkedPage!I11=0,"",linkedPage!I11)</f>
        <v>Low</v>
      </c>
      <c r="J11" s="38" t="str">
        <f>IF(linkedPage!J11=0,"",linkedPage!J11)</f>
        <v>Med</v>
      </c>
      <c r="K11" s="38" t="str">
        <f>IF(linkedPage!K11=0,"",linkedPage!K11)</f>
        <v>Med</v>
      </c>
      <c r="L11" s="38" t="str">
        <f>IF(linkedPage!L11=0,"",linkedPage!L11)</f>
        <v>Med</v>
      </c>
      <c r="M11" s="48" t="str">
        <f>IF(linkedPage!M11=0,"",linkedPage!M11)</f>
        <v/>
      </c>
      <c r="N11" s="68" t="str">
        <f>IF(linkedPage!N11=0,"",linkedPage!N11)</f>
        <v>Low</v>
      </c>
      <c r="O11" s="70" t="str">
        <f>IF(linkedPage!O11=0,"",linkedPage!O11)</f>
        <v>Tolerable, no engineer action required</v>
      </c>
    </row>
    <row r="12" spans="2:19" s="48" customFormat="1" x14ac:dyDescent="0.25">
      <c r="B12" s="83">
        <f>IF(linkedPage!B12=0,"",linkedPage!B12)</f>
        <v>3</v>
      </c>
      <c r="C12" s="38" t="str">
        <f>IF(linkedPage!C12=0,"",linkedPage!C12)</f>
        <v>Low</v>
      </c>
      <c r="D12" s="38" t="str">
        <f>IF(linkedPage!D12=0,"",linkedPage!D12)</f>
        <v>Low</v>
      </c>
      <c r="E12" s="38" t="str">
        <f>IF(linkedPage!E12=0,"",linkedPage!E12)</f>
        <v>Low</v>
      </c>
      <c r="F12" s="38" t="str">
        <f>IF(linkedPage!F12=0,"",linkedPage!F12)</f>
        <v>Low</v>
      </c>
      <c r="G12" s="38" t="str">
        <f>IF(linkedPage!G12=0,"",linkedPage!G12)</f>
        <v>Low</v>
      </c>
      <c r="H12" s="38" t="str">
        <f>IF(linkedPage!H12=0,"",linkedPage!H12)</f>
        <v>Low</v>
      </c>
      <c r="I12" s="38" t="str">
        <f>IF(linkedPage!I12=0,"",linkedPage!I12)</f>
        <v>Low</v>
      </c>
      <c r="J12" s="38" t="str">
        <f>IF(linkedPage!J12=0,"",linkedPage!J12)</f>
        <v>Low</v>
      </c>
      <c r="K12" s="38" t="str">
        <f>IF(linkedPage!K12=0,"",linkedPage!K12)</f>
        <v>Med</v>
      </c>
      <c r="L12" s="38" t="str">
        <f>IF(linkedPage!L12=0,"",linkedPage!L12)</f>
        <v>Med</v>
      </c>
      <c r="M12" s="48" t="str">
        <f>IF(linkedPage!M12=0,"",linkedPage!M12)</f>
        <v/>
      </c>
      <c r="N12" s="66" t="str">
        <f>IF(linkedPage!N12=0,"",linkedPage!N12)</f>
        <v>Med</v>
      </c>
      <c r="O12" s="70" t="str">
        <f>IF(linkedPage!O12=0,"",linkedPage!O12)</f>
        <v>Undesirable, consider engineer actions to mitigate risk</v>
      </c>
    </row>
    <row r="13" spans="2:19" s="48" customFormat="1" x14ac:dyDescent="0.25">
      <c r="B13" s="83">
        <f>IF(linkedPage!B13=0,"",linkedPage!B13)</f>
        <v>2</v>
      </c>
      <c r="C13" s="38" t="str">
        <f>IF(linkedPage!C13=0,"",linkedPage!C13)</f>
        <v>Low</v>
      </c>
      <c r="D13" s="38" t="str">
        <f>IF(linkedPage!D13=0,"",linkedPage!D13)</f>
        <v>Low</v>
      </c>
      <c r="E13" s="38" t="str">
        <f>IF(linkedPage!E13=0,"",linkedPage!E13)</f>
        <v>Low</v>
      </c>
      <c r="F13" s="38" t="str">
        <f>IF(linkedPage!F13=0,"",linkedPage!F13)</f>
        <v>Low</v>
      </c>
      <c r="G13" s="38" t="str">
        <f>IF(linkedPage!G13=0,"",linkedPage!G13)</f>
        <v>Low</v>
      </c>
      <c r="H13" s="38" t="str">
        <f>IF(linkedPage!H13=0,"",linkedPage!H13)</f>
        <v>Low</v>
      </c>
      <c r="I13" s="38" t="str">
        <f>IF(linkedPage!I13=0,"",linkedPage!I13)</f>
        <v>Low</v>
      </c>
      <c r="J13" s="38" t="str">
        <f>IF(linkedPage!J13=0,"",linkedPage!J13)</f>
        <v>Low</v>
      </c>
      <c r="K13" s="38" t="str">
        <f>IF(linkedPage!K13=0,"",linkedPage!K13)</f>
        <v>Low</v>
      </c>
      <c r="L13" s="38" t="str">
        <f>IF(linkedPage!L13=0,"",linkedPage!L13)</f>
        <v>Med</v>
      </c>
      <c r="M13" s="48" t="str">
        <f>IF(linkedPage!M13=0,"",linkedPage!M13)</f>
        <v/>
      </c>
      <c r="N13" s="69" t="str">
        <f>IF(linkedPage!N13=0,"",linkedPage!N13)</f>
        <v>High</v>
      </c>
      <c r="O13" s="70" t="str">
        <f>IF(linkedPage!O13=0,"",linkedPage!O13)</f>
        <v>Intolerable, engineering action required</v>
      </c>
    </row>
    <row r="14" spans="2:19" s="48" customFormat="1" x14ac:dyDescent="0.25">
      <c r="B14" s="83">
        <f>IF(linkedPage!B14=0,"",linkedPage!B14)</f>
        <v>1</v>
      </c>
      <c r="C14" s="38" t="str">
        <f>IF(linkedPage!C14=0,"",linkedPage!C14)</f>
        <v>Low</v>
      </c>
      <c r="D14" s="38" t="str">
        <f>IF(linkedPage!D14=0,"",linkedPage!D14)</f>
        <v>Low</v>
      </c>
      <c r="E14" s="38" t="str">
        <f>IF(linkedPage!E14=0,"",linkedPage!E14)</f>
        <v>Low</v>
      </c>
      <c r="F14" s="38" t="str">
        <f>IF(linkedPage!F14=0,"",linkedPage!F14)</f>
        <v>Low</v>
      </c>
      <c r="G14" s="38" t="str">
        <f>IF(linkedPage!G14=0,"",linkedPage!G14)</f>
        <v>Low</v>
      </c>
      <c r="H14" s="38" t="str">
        <f>IF(linkedPage!H14=0,"",linkedPage!H14)</f>
        <v>Low</v>
      </c>
      <c r="I14" s="38" t="str">
        <f>IF(linkedPage!I14=0,"",linkedPage!I14)</f>
        <v>Low</v>
      </c>
      <c r="J14" s="38" t="str">
        <f>IF(linkedPage!J14=0,"",linkedPage!J14)</f>
        <v>Low</v>
      </c>
      <c r="K14" s="38" t="str">
        <f>IF(linkedPage!K14=0,"",linkedPage!K14)</f>
        <v>Low</v>
      </c>
      <c r="L14" s="38" t="str">
        <f>IF(linkedPage!L14=0,"",linkedPage!L14)</f>
        <v>Low</v>
      </c>
      <c r="M14" s="48" t="str">
        <f>IF(linkedPage!M14=0,"",linkedPage!M14)</f>
        <v/>
      </c>
      <c r="N14" t="str">
        <f>IF(linkedPage!N14=0,"",linkedPage!N14)</f>
        <v/>
      </c>
      <c r="O14" s="48" t="str">
        <f>IF(linkedPage!O14=0,"",linkedPage!O14)</f>
        <v/>
      </c>
    </row>
    <row r="16" spans="2:19" ht="19.5" thickBot="1" x14ac:dyDescent="0.35">
      <c r="B16" s="99" t="str">
        <f>IF(linkedPage!B16=0,"",linkedPage!B16)</f>
        <v>Occurrence</v>
      </c>
      <c r="C16" s="100"/>
      <c r="D16" s="100"/>
      <c r="E16" s="100"/>
      <c r="F16" s="100"/>
      <c r="H16" s="99" t="str">
        <f>IF(linkedPage!H16=0,"",linkedPage!H16)</f>
        <v>Severity</v>
      </c>
      <c r="I16" s="100"/>
      <c r="J16" s="100"/>
      <c r="K16" s="100"/>
      <c r="L16" s="100"/>
      <c r="M16" s="100"/>
      <c r="N16" s="100"/>
      <c r="O16" s="100"/>
      <c r="P16" s="100"/>
      <c r="Q16" s="100"/>
      <c r="R16" s="79"/>
      <c r="S16" s="79"/>
    </row>
    <row r="17" spans="1:23" ht="57" thickBot="1" x14ac:dyDescent="0.35">
      <c r="B17" s="101" t="str">
        <f>IF(linkedPage!B17=0,"",linkedPage!B17)</f>
        <v>Rating</v>
      </c>
      <c r="C17" s="161" t="str">
        <f>IF(linkedPage!C17=0,"",linkedPage!C17)</f>
        <v>Occurrence</v>
      </c>
      <c r="D17" s="162" t="str">
        <f>IF(linkedPage!D17=0,"",linkedPage!D17)</f>
        <v/>
      </c>
      <c r="E17" s="101" t="str">
        <f>IF(linkedPage!E17=0,"",linkedPage!E17)</f>
        <v>Annual Failure Rate</v>
      </c>
      <c r="F17" s="102" t="str">
        <f>IF(linkedPage!F17=0,"",linkedPage!F17)</f>
        <v>Return Period [years]</v>
      </c>
      <c r="G17" s="62"/>
      <c r="H17" s="103" t="str">
        <f>IF(linkedPage!H17=0,"",linkedPage!H17)</f>
        <v>Rating</v>
      </c>
      <c r="I17" s="104" t="str">
        <f>IF(linkedPage!I17=0,"",linkedPage!I17)</f>
        <v>Severity</v>
      </c>
      <c r="J17" s="157" t="str">
        <f>IF(linkedPage!J17=0,"",linkedPage!J17)</f>
        <v>Human Safety</v>
      </c>
      <c r="K17" s="158" t="str">
        <f>IF(linkedPage!K17=0,"",linkedPage!K17)</f>
        <v/>
      </c>
      <c r="L17" s="157" t="str">
        <f>IF(linkedPage!L17=0,"",linkedPage!L17)</f>
        <v>Environment</v>
      </c>
      <c r="M17" s="159" t="str">
        <f>IF(linkedPage!M17=0,"",linkedPage!M17)</f>
        <v/>
      </c>
      <c r="N17" s="160" t="str">
        <f>IF(linkedPage!N17=0,"",linkedPage!N17)</f>
        <v>WEC Operation</v>
      </c>
      <c r="O17" s="158" t="str">
        <f>IF(linkedPage!O17=0,"",linkedPage!O17)</f>
        <v/>
      </c>
      <c r="P17" s="163" t="str">
        <f>IF(linkedPage!P17=0,"",linkedPage!P17)</f>
        <v xml:space="preserve">Assets </v>
      </c>
      <c r="Q17" s="164" t="str">
        <f>IF(linkedPage!Q17=0,"",linkedPage!Q17)</f>
        <v/>
      </c>
      <c r="R17" s="80"/>
      <c r="S17" s="79"/>
    </row>
    <row r="18" spans="1:23" ht="42.75" customHeight="1" x14ac:dyDescent="0.25">
      <c r="A18" s="48"/>
      <c r="B18" s="65">
        <f>IF(linkedPage!B18=0,"",linkedPage!B18)</f>
        <v>1</v>
      </c>
      <c r="C18" s="148" t="str">
        <f>IF(linkedPage!C18=0,"",linkedPage!C18)</f>
        <v>Exceptionally unlikely to occur</v>
      </c>
      <c r="D18" s="149" t="str">
        <f>IF(linkedPage!D18=0,"",linkedPage!D18)</f>
        <v/>
      </c>
      <c r="E18" s="84">
        <f>IF(linkedPage!E18=0,"",linkedPage!E18)</f>
        <v>1.0000000000000001E-5</v>
      </c>
      <c r="F18" s="96">
        <f>IF(linkedPage!F18=0,"",linkedPage!F18)</f>
        <v>100000</v>
      </c>
      <c r="G18" s="62"/>
      <c r="H18" s="78">
        <f>IF(linkedPage!H18=0,"",linkedPage!H18)</f>
        <v>1</v>
      </c>
      <c r="I18" s="76" t="str">
        <f>IF(linkedPage!I18=0,"",linkedPage!I18)</f>
        <v>Insignificant</v>
      </c>
      <c r="J18" s="152" t="str">
        <f>IF(linkedPage!J18=0,"",linkedPage!J18)</f>
        <v>Negligible injury, effect on health (e.g. band aid)</v>
      </c>
      <c r="K18" s="153" t="str">
        <f>IF(linkedPage!K18=0,"",linkedPage!K18)</f>
        <v/>
      </c>
      <c r="L18" s="152" t="str">
        <f>IF(linkedPage!L18=0,"",linkedPage!L18)</f>
        <v>Negligible pollution or no effect on environment</v>
      </c>
      <c r="M18" s="165" t="str">
        <f>IF(linkedPage!M18=0,"",linkedPage!M18)</f>
        <v/>
      </c>
      <c r="N18" s="166" t="str">
        <f>IF(linkedPage!N18=0,"",linkedPage!N18)</f>
        <v>Negligible effect on performance</v>
      </c>
      <c r="O18" s="153" t="str">
        <f>IF(linkedPage!O18=0,"",linkedPage!O18)</f>
        <v/>
      </c>
      <c r="P18" s="152" t="str">
        <f>IF(linkedPage!P18=0,"",linkedPage!P18)</f>
        <v>Negligible</v>
      </c>
      <c r="Q18" s="165" t="str">
        <f>IF(linkedPage!Q18=0,"",linkedPage!Q18)</f>
        <v/>
      </c>
      <c r="R18" s="81"/>
      <c r="S18" s="79"/>
      <c r="U18" s="48"/>
    </row>
    <row r="19" spans="1:23" ht="42.75" customHeight="1" x14ac:dyDescent="0.25">
      <c r="A19" s="48"/>
      <c r="B19" s="63">
        <f>IF(linkedPage!B19=0,"",linkedPage!B19)</f>
        <v>2</v>
      </c>
      <c r="C19" s="150" t="str">
        <f>IF(linkedPage!C19=0,"",linkedPage!C19)</f>
        <v/>
      </c>
      <c r="D19" s="151" t="str">
        <f>IF(linkedPage!D19=0,"",linkedPage!D19)</f>
        <v/>
      </c>
      <c r="E19" s="85">
        <f>IF(linkedPage!E19=0,"",linkedPage!E19)</f>
        <v>3.1622776601683789E-5</v>
      </c>
      <c r="F19" s="97">
        <f>IF(linkedPage!F19=0,"",linkedPage!F19)</f>
        <v>31600</v>
      </c>
      <c r="G19" s="62"/>
      <c r="H19" s="63">
        <f>IF(linkedPage!H19=0,"",linkedPage!H19)</f>
        <v>2</v>
      </c>
      <c r="I19" s="77" t="str">
        <f>IF(linkedPage!I19=0,"",linkedPage!I19)</f>
        <v/>
      </c>
      <c r="J19" s="146" t="str">
        <f>IF(linkedPage!J19=0,"",linkedPage!J19)</f>
        <v/>
      </c>
      <c r="K19" s="154" t="str">
        <f>IF(linkedPage!K19=0,"",linkedPage!K19)</f>
        <v/>
      </c>
      <c r="L19" s="146" t="str">
        <f>IF(linkedPage!L19=0,"",linkedPage!L19)</f>
        <v/>
      </c>
      <c r="M19" s="147" t="str">
        <f>IF(linkedPage!M19=0,"",linkedPage!M19)</f>
        <v/>
      </c>
      <c r="N19" s="167" t="str">
        <f>IF(linkedPage!N19=0,"",linkedPage!N19)</f>
        <v/>
      </c>
      <c r="O19" s="154" t="str">
        <f>IF(linkedPage!O19=0,"",linkedPage!O19)</f>
        <v/>
      </c>
      <c r="P19" s="146" t="str">
        <f>IF(linkedPage!P19=0,"",linkedPage!P19)</f>
        <v>[1.5k USD]</v>
      </c>
      <c r="Q19" s="147" t="str">
        <f>IF(linkedPage!Q19=0,"",linkedPage!Q19)</f>
        <v/>
      </c>
      <c r="R19" s="81"/>
      <c r="S19" s="79"/>
    </row>
    <row r="20" spans="1:23" ht="42.75" customHeight="1" x14ac:dyDescent="0.25">
      <c r="A20" s="48"/>
      <c r="B20" s="63">
        <f>IF(linkedPage!B20=0,"",linkedPage!B20)</f>
        <v>3</v>
      </c>
      <c r="C20" s="150" t="str">
        <f>IF(linkedPage!C20=0,"",linkedPage!C20)</f>
        <v>Extremely unlikely to occur</v>
      </c>
      <c r="D20" s="151" t="str">
        <f>IF(linkedPage!D20=0,"",linkedPage!D20)</f>
        <v/>
      </c>
      <c r="E20" s="86">
        <f>IF(linkedPage!E20=0,"",linkedPage!E20)</f>
        <v>1E-4</v>
      </c>
      <c r="F20" s="97">
        <f>IF(linkedPage!F20=0,"",linkedPage!F20)</f>
        <v>10000</v>
      </c>
      <c r="G20" s="62"/>
      <c r="H20" s="63">
        <f>IF(linkedPage!H20=0,"",linkedPage!H20)</f>
        <v>3</v>
      </c>
      <c r="I20" s="77" t="str">
        <f>IF(linkedPage!I20=0,"",linkedPage!I20)</f>
        <v>Minor</v>
      </c>
      <c r="J20" s="146" t="str">
        <f>IF(linkedPage!J20=0,"",linkedPage!J20)</f>
        <v>Minor injuries, health effects (e.g. stitches)</v>
      </c>
      <c r="K20" s="154" t="str">
        <f>IF(linkedPage!K20=0,"",linkedPage!K20)</f>
        <v/>
      </c>
      <c r="L20" s="146" t="str">
        <f>IF(linkedPage!L20=0,"",linkedPage!L20)</f>
        <v>Minor pollution / slight effect on environment (min disruption on marine life)</v>
      </c>
      <c r="M20" s="147" t="str">
        <f>IF(linkedPage!M20=0,"",linkedPage!M20)</f>
        <v/>
      </c>
      <c r="N20" s="167" t="str">
        <f>IF(linkedPage!N20=0,"",linkedPage!N20)</f>
        <v>Minor system degradation</v>
      </c>
      <c r="O20" s="154" t="str">
        <f>IF(linkedPage!O20=0,"",linkedPage!O20)</f>
        <v/>
      </c>
      <c r="P20" s="146" t="str">
        <f>IF(linkedPage!P20=0,"",linkedPage!P20)</f>
        <v>Repairable in-situ, at next maintenance interval 
[3k USD]</v>
      </c>
      <c r="Q20" s="147" t="str">
        <f>IF(linkedPage!Q20=0,"",linkedPage!Q20)</f>
        <v/>
      </c>
      <c r="R20" s="81"/>
      <c r="S20" s="79"/>
      <c r="U20" s="48"/>
    </row>
    <row r="21" spans="1:23" ht="42.75" customHeight="1" x14ac:dyDescent="0.25">
      <c r="A21" s="48"/>
      <c r="B21" s="63">
        <f>IF(linkedPage!B21=0,"",linkedPage!B21)</f>
        <v>4</v>
      </c>
      <c r="C21" s="150" t="str">
        <f>IF(linkedPage!C21=0,"",linkedPage!C21)</f>
        <v/>
      </c>
      <c r="D21" s="151" t="str">
        <f>IF(linkedPage!D21=0,"",linkedPage!D21)</f>
        <v/>
      </c>
      <c r="E21" s="86">
        <f>IF(linkedPage!E21=0,"",linkedPage!E21)</f>
        <v>3.1622776601683789E-4</v>
      </c>
      <c r="F21" s="97">
        <f>IF(linkedPage!F21=0,"",linkedPage!F21)</f>
        <v>3160</v>
      </c>
      <c r="G21" s="62"/>
      <c r="H21" s="63">
        <f>IF(linkedPage!H21=0,"",linkedPage!H21)</f>
        <v>4</v>
      </c>
      <c r="I21" s="77" t="str">
        <f>IF(linkedPage!I21=0,"",linkedPage!I21)</f>
        <v/>
      </c>
      <c r="J21" s="146" t="str">
        <f>IF(linkedPage!J21=0,"",linkedPage!J21)</f>
        <v>Moderate injuries and/or health effects (e.g. broken bone)</v>
      </c>
      <c r="K21" s="154" t="str">
        <f>IF(linkedPage!K21=0,"",linkedPage!K21)</f>
        <v/>
      </c>
      <c r="L21" s="146" t="str">
        <f>IF(linkedPage!L21=0,"",linkedPage!L21)</f>
        <v/>
      </c>
      <c r="M21" s="147" t="str">
        <f>IF(linkedPage!M21=0,"",linkedPage!M21)</f>
        <v/>
      </c>
      <c r="N21" s="167" t="str">
        <f>IF(linkedPage!N21=0,"",linkedPage!N21)</f>
        <v>Moderate system degradation (e.g. loss of function, repairable in-situ)</v>
      </c>
      <c r="O21" s="154" t="str">
        <f>IF(linkedPage!O21=0,"",linkedPage!O21)</f>
        <v/>
      </c>
      <c r="P21" s="146" t="str">
        <f>IF(linkedPage!P21=0,"",linkedPage!P21)</f>
        <v>Repairable in-situ, outside maintenance interval 
(1 day) [5k USD]</v>
      </c>
      <c r="Q21" s="147" t="str">
        <f>IF(linkedPage!Q21=0,"",linkedPage!Q21)</f>
        <v/>
      </c>
      <c r="R21" s="81"/>
      <c r="S21" s="79"/>
      <c r="U21" s="48"/>
    </row>
    <row r="22" spans="1:23" ht="42.75" customHeight="1" x14ac:dyDescent="0.25">
      <c r="A22" s="48"/>
      <c r="B22" s="63">
        <f>IF(linkedPage!B22=0,"",linkedPage!B22)</f>
        <v>5</v>
      </c>
      <c r="C22" s="150" t="str">
        <f>IF(linkedPage!C22=0,"",linkedPage!C22)</f>
        <v>Very unlikely to occur</v>
      </c>
      <c r="D22" s="151" t="str">
        <f>IF(linkedPage!D22=0,"",linkedPage!D22)</f>
        <v/>
      </c>
      <c r="E22" s="87">
        <f>IF(linkedPage!E22=0,"",linkedPage!E22)</f>
        <v>1E-3</v>
      </c>
      <c r="F22" s="97">
        <f>IF(linkedPage!F22=0,"",linkedPage!F22)</f>
        <v>1000</v>
      </c>
      <c r="G22" s="62"/>
      <c r="H22" s="63">
        <f>IF(linkedPage!H22=0,"",linkedPage!H22)</f>
        <v>5</v>
      </c>
      <c r="I22" s="77" t="str">
        <f>IF(linkedPage!I22=0,"",linkedPage!I22)</f>
        <v>Major</v>
      </c>
      <c r="J22" s="146" t="str">
        <f>IF(linkedPage!J22=0,"",linkedPage!J22)</f>
        <v/>
      </c>
      <c r="K22" s="154" t="str">
        <f>IF(linkedPage!K22=0,"",linkedPage!K22)</f>
        <v/>
      </c>
      <c r="L22" s="146" t="str">
        <f>IF(linkedPage!L22=0,"",linkedPage!L22)</f>
        <v>Limited levels of pollution, manageable / moderate effect on environment</v>
      </c>
      <c r="M22" s="147" t="str">
        <f>IF(linkedPage!M22=0,"",linkedPage!M22)</f>
        <v/>
      </c>
      <c r="N22" s="167" t="str">
        <f>IF(linkedPage!N22=0,"",linkedPage!N22)</f>
        <v/>
      </c>
      <c r="O22" s="154" t="str">
        <f>IF(linkedPage!O22=0,"",linkedPage!O22)</f>
        <v/>
      </c>
      <c r="P22" s="146" t="str">
        <f>IF(linkedPage!P22=0,"",linkedPage!P22)</f>
        <v>Repairable in-situ, outside maintenance interval 
(1 week) [15k USD]</v>
      </c>
      <c r="Q22" s="147" t="str">
        <f>IF(linkedPage!Q22=0,"",linkedPage!Q22)</f>
        <v/>
      </c>
      <c r="R22" s="81"/>
      <c r="S22" s="79"/>
      <c r="T22" s="48"/>
      <c r="U22" s="48"/>
    </row>
    <row r="23" spans="1:23" ht="42.75" customHeight="1" x14ac:dyDescent="0.25">
      <c r="A23" s="48"/>
      <c r="B23" s="63">
        <f>IF(linkedPage!B23=0,"",linkedPage!B23)</f>
        <v>6</v>
      </c>
      <c r="C23" s="150" t="str">
        <f>IF(linkedPage!C23=0,"",linkedPage!C23)</f>
        <v/>
      </c>
      <c r="D23" s="151" t="str">
        <f>IF(linkedPage!D23=0,"",linkedPage!D23)</f>
        <v/>
      </c>
      <c r="E23" s="87">
        <f>IF(linkedPage!E23=0,"",linkedPage!E23)</f>
        <v>3.162277660168379E-3</v>
      </c>
      <c r="F23" s="97">
        <f>IF(linkedPage!F23=0,"",linkedPage!F23)</f>
        <v>316</v>
      </c>
      <c r="G23" s="62"/>
      <c r="H23" s="63">
        <f>IF(linkedPage!H23=0,"",linkedPage!H23)</f>
        <v>6</v>
      </c>
      <c r="I23" s="77" t="str">
        <f>IF(linkedPage!I23=0,"",linkedPage!I23)</f>
        <v/>
      </c>
      <c r="J23" s="146" t="str">
        <f>IF(linkedPage!J23=0,"",linkedPage!J23)</f>
        <v/>
      </c>
      <c r="K23" s="154" t="str">
        <f>IF(linkedPage!K23=0,"",linkedPage!K23)</f>
        <v/>
      </c>
      <c r="L23" s="146" t="str">
        <f>IF(linkedPage!L23=0,"",linkedPage!L23)</f>
        <v/>
      </c>
      <c r="M23" s="147" t="str">
        <f>IF(linkedPage!M23=0,"",linkedPage!M23)</f>
        <v/>
      </c>
      <c r="N23" s="167" t="str">
        <f>IF(linkedPage!N23=0,"",linkedPage!N23)</f>
        <v>Major system degradation or loss of operation for 1 month</v>
      </c>
      <c r="O23" s="154" t="str">
        <f>IF(linkedPage!O23=0,"",linkedPage!O23)</f>
        <v/>
      </c>
      <c r="P23" s="146" t="str">
        <f>IF(linkedPage!P23=0,"",linkedPage!P23)</f>
        <v>[25k USD]</v>
      </c>
      <c r="Q23" s="147" t="str">
        <f>IF(linkedPage!Q23=0,"",linkedPage!Q23)</f>
        <v/>
      </c>
      <c r="R23" s="81"/>
      <c r="S23" s="81"/>
      <c r="T23" s="48"/>
      <c r="U23" s="48"/>
    </row>
    <row r="24" spans="1:23" ht="42.75" customHeight="1" x14ac:dyDescent="0.25">
      <c r="B24" s="63">
        <f>IF(linkedPage!B24=0,"",linkedPage!B24)</f>
        <v>7</v>
      </c>
      <c r="C24" s="150" t="str">
        <f>IF(linkedPage!C24=0,"",linkedPage!C24)</f>
        <v>Rarely expected to occur</v>
      </c>
      <c r="D24" s="151" t="str">
        <f>IF(linkedPage!D24=0,"",linkedPage!D24)</f>
        <v/>
      </c>
      <c r="E24" s="88">
        <f>IF(linkedPage!E24=0,"",linkedPage!E24)</f>
        <v>0.01</v>
      </c>
      <c r="F24" s="97">
        <f>IF(linkedPage!F24=0,"",linkedPage!F24)</f>
        <v>100</v>
      </c>
      <c r="G24" s="62"/>
      <c r="H24" s="63">
        <f>IF(linkedPage!H24=0,"",linkedPage!H24)</f>
        <v>7</v>
      </c>
      <c r="I24" s="77" t="str">
        <f>IF(linkedPage!I24=0,"",linkedPage!I24)</f>
        <v>Critical</v>
      </c>
      <c r="J24" s="146" t="str">
        <f>IF(linkedPage!J24=0,"",linkedPage!J24)</f>
        <v>Hospitalization (with full recovery)</v>
      </c>
      <c r="K24" s="154" t="str">
        <f>IF(linkedPage!K24=0,"",linkedPage!K24)</f>
        <v/>
      </c>
      <c r="L24" s="146" t="str">
        <f>IF(linkedPage!L24=0,"",linkedPage!L24)</f>
        <v>Moderate pollution (some clean-up costs) / Serious effect on environment</v>
      </c>
      <c r="M24" s="147" t="str">
        <f>IF(linkedPage!M24=0,"",linkedPage!M24)</f>
        <v/>
      </c>
      <c r="N24" s="167" t="str">
        <f>IF(linkedPage!N24=0,"",linkedPage!N24)</f>
        <v>Major system degradation or loss of operation for 3 months</v>
      </c>
      <c r="O24" s="154" t="str">
        <f>IF(linkedPage!O24=0,"",linkedPage!O24)</f>
        <v/>
      </c>
      <c r="P24" s="146" t="str">
        <f>IF(linkedPage!P24=0,"",linkedPage!P24)</f>
        <v>Dry dock required for repair
[50k USD]</v>
      </c>
      <c r="Q24" s="147" t="str">
        <f>IF(linkedPage!Q24=0,"",linkedPage!Q24)</f>
        <v/>
      </c>
      <c r="R24" s="81"/>
      <c r="S24" s="81"/>
      <c r="T24" s="48"/>
      <c r="U24" s="48"/>
    </row>
    <row r="25" spans="1:23" ht="42.75" customHeight="1" x14ac:dyDescent="0.25">
      <c r="B25" s="63">
        <f>IF(linkedPage!B25=0,"",linkedPage!B25)</f>
        <v>8</v>
      </c>
      <c r="C25" s="150" t="str">
        <f>IF(linkedPage!C25=0,"",linkedPage!C25)</f>
        <v/>
      </c>
      <c r="D25" s="151" t="str">
        <f>IF(linkedPage!D25=0,"",linkedPage!D25)</f>
        <v/>
      </c>
      <c r="E25" s="88">
        <f>IF(linkedPage!E25=0,"",linkedPage!E25)</f>
        <v>3.1622776601683791E-2</v>
      </c>
      <c r="F25" s="97">
        <f>IF(linkedPage!F25=0,"",linkedPage!F25)</f>
        <v>31.6</v>
      </c>
      <c r="G25" s="62"/>
      <c r="H25" s="63">
        <f>IF(linkedPage!H25=0,"",linkedPage!H25)</f>
        <v>8</v>
      </c>
      <c r="I25" s="77" t="str">
        <f>IF(linkedPage!I25=0,"",linkedPage!I25)</f>
        <v/>
      </c>
      <c r="J25" s="146" t="str">
        <f>IF(linkedPage!J25=0,"",linkedPage!J25)</f>
        <v/>
      </c>
      <c r="K25" s="154" t="str">
        <f>IF(linkedPage!K25=0,"",linkedPage!K25)</f>
        <v/>
      </c>
      <c r="L25" s="146" t="str">
        <f>IF(linkedPage!L25=0,"",linkedPage!L25)</f>
        <v/>
      </c>
      <c r="M25" s="147" t="str">
        <f>IF(linkedPage!M25=0,"",linkedPage!M25)</f>
        <v/>
      </c>
      <c r="N25" s="167" t="str">
        <f>IF(linkedPage!N25=0,"",linkedPage!N25)</f>
        <v>Critical system degradation or loss of operation for 6 months</v>
      </c>
      <c r="O25" s="154" t="str">
        <f>IF(linkedPage!O25=0,"",linkedPage!O25)</f>
        <v/>
      </c>
      <c r="P25" s="146" t="str">
        <f>IF(linkedPage!P25=0,"",linkedPage!P25)</f>
        <v>[150k USD]</v>
      </c>
      <c r="Q25" s="147" t="str">
        <f>IF(linkedPage!Q25=0,"",linkedPage!Q25)</f>
        <v/>
      </c>
      <c r="R25" s="81"/>
      <c r="S25" s="81"/>
      <c r="T25" s="48"/>
      <c r="U25" s="48"/>
    </row>
    <row r="26" spans="1:23" ht="42.75" customHeight="1" x14ac:dyDescent="0.25">
      <c r="B26" s="63">
        <f>IF(linkedPage!B26=0,"",linkedPage!B26)</f>
        <v>9</v>
      </c>
      <c r="C26" s="150" t="str">
        <f>IF(linkedPage!C26=0,"",linkedPage!C26)</f>
        <v>One or more during 20 yr lifetime</v>
      </c>
      <c r="D26" s="151" t="str">
        <f>IF(linkedPage!D26=0,"",linkedPage!D26)</f>
        <v/>
      </c>
      <c r="E26" s="89">
        <f>IF(linkedPage!E26=0,"",linkedPage!E26)</f>
        <v>0.1</v>
      </c>
      <c r="F26" s="97">
        <f>IF(linkedPage!F26=0,"",linkedPage!F26)</f>
        <v>10</v>
      </c>
      <c r="G26" s="62"/>
      <c r="H26" s="63">
        <f>IF(linkedPage!H26=0,"",linkedPage!H26)</f>
        <v>9</v>
      </c>
      <c r="I26" s="77" t="str">
        <f>IF(linkedPage!I26=0,"",linkedPage!I26)</f>
        <v>Catastrophic</v>
      </c>
      <c r="J26" s="146" t="str">
        <f>IF(linkedPage!J26=0,"",linkedPage!J26)</f>
        <v>Hospitalization (with lasting disabilities)</v>
      </c>
      <c r="K26" s="154" t="str">
        <f>IF(linkedPage!K26=0,"",linkedPage!K26)</f>
        <v/>
      </c>
      <c r="L26" s="146" t="str">
        <f>IF(linkedPage!L26=0,"",linkedPage!L26)</f>
        <v>Major pollution (significant clean-up costs) / disastrous effects on the environment</v>
      </c>
      <c r="M26" s="147" t="str">
        <f>IF(linkedPage!M26=0,"",linkedPage!M26)</f>
        <v/>
      </c>
      <c r="N26" s="167" t="str">
        <f>IF(linkedPage!N26=0,"",linkedPage!N26)</f>
        <v>Failure to generate power for remainder of project, complete failure</v>
      </c>
      <c r="O26" s="154" t="str">
        <f>IF(linkedPage!O26=0,"",linkedPage!O26)</f>
        <v/>
      </c>
      <c r="P26" s="146" t="str">
        <f>IF(linkedPage!P26=0,"",linkedPage!P26)</f>
        <v>Loss of device
[500k USD]</v>
      </c>
      <c r="Q26" s="147" t="str">
        <f>IF(linkedPage!Q26=0,"",linkedPage!Q26)</f>
        <v/>
      </c>
      <c r="R26" s="82"/>
      <c r="S26" s="82"/>
      <c r="T26" s="48"/>
      <c r="U26" s="48"/>
    </row>
    <row r="27" spans="1:23" ht="42.75" customHeight="1" thickBot="1" x14ac:dyDescent="0.3">
      <c r="A27" s="48"/>
      <c r="B27" s="64">
        <f>IF(linkedPage!B27=0,"",linkedPage!B27)</f>
        <v>10</v>
      </c>
      <c r="C27" s="168" t="str">
        <f>IF(linkedPage!C27=0,"",linkedPage!C27)</f>
        <v/>
      </c>
      <c r="D27" s="169" t="str">
        <f>IF(linkedPage!D27=0,"",linkedPage!D27)</f>
        <v/>
      </c>
      <c r="E27" s="90">
        <f>IF(linkedPage!E27=0,"",linkedPage!E27)</f>
        <v>0.31622776601683794</v>
      </c>
      <c r="F27" s="98">
        <f>IF(linkedPage!F27=0,"",linkedPage!F27)</f>
        <v>3.16</v>
      </c>
      <c r="G27" s="62"/>
      <c r="H27" s="64">
        <f>IF(linkedPage!H27=0,"",linkedPage!H27)</f>
        <v>10</v>
      </c>
      <c r="I27" s="91" t="str">
        <f>IF(linkedPage!I27=0,"",linkedPage!I27)</f>
        <v/>
      </c>
      <c r="J27" s="170" t="str">
        <f>IF(linkedPage!J27=0,"",linkedPage!J27)</f>
        <v>A fatality</v>
      </c>
      <c r="K27" s="171" t="str">
        <f>IF(linkedPage!K27=0,"",linkedPage!K27)</f>
        <v/>
      </c>
      <c r="L27" s="155" t="str">
        <f>IF(linkedPage!L27=0,"",linkedPage!L27)</f>
        <v/>
      </c>
      <c r="M27" s="156" t="str">
        <f>IF(linkedPage!M27=0,"",linkedPage!M27)</f>
        <v/>
      </c>
      <c r="N27" s="172" t="str">
        <f>IF(linkedPage!N27=0,"",linkedPage!N27)</f>
        <v/>
      </c>
      <c r="O27" s="173" t="str">
        <f>IF(linkedPage!O27=0,"",linkedPage!O27)</f>
        <v/>
      </c>
      <c r="P27" s="155" t="str">
        <f>IF(linkedPage!P27=0,"",linkedPage!P27)</f>
        <v/>
      </c>
      <c r="Q27" s="156" t="str">
        <f>IF(linkedPage!Q27=0,"",linkedPage!Q27)</f>
        <v/>
      </c>
      <c r="R27" s="82"/>
      <c r="S27" s="82"/>
    </row>
    <row r="28" spans="1:23" x14ac:dyDescent="0.25">
      <c r="R28" s="79"/>
      <c r="S28" s="79"/>
      <c r="T28" s="48"/>
      <c r="U28" s="48"/>
      <c r="V28" s="48"/>
      <c r="W28" s="48"/>
    </row>
    <row r="29" spans="1:23" ht="15" customHeight="1" x14ac:dyDescent="0.25">
      <c r="S29" s="48"/>
      <c r="T29" s="48"/>
      <c r="U29" s="48"/>
      <c r="V29" s="48"/>
      <c r="W29" s="48"/>
    </row>
    <row r="43" spans="2:26" x14ac:dyDescent="0.25">
      <c r="O43"/>
      <c r="X43" s="48"/>
      <c r="Z43" s="48"/>
    </row>
    <row r="44" spans="2:26" ht="15" customHeight="1" x14ac:dyDescent="0.25"/>
    <row r="45" spans="2:26" ht="15.75" x14ac:dyDescent="0.25"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2:26" ht="16.5" x14ac:dyDescent="0.3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61"/>
      <c r="N46" s="61"/>
    </row>
    <row r="47" spans="2:26" ht="16.5" x14ac:dyDescent="0.3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1"/>
      <c r="N47" s="61"/>
    </row>
    <row r="48" spans="2:26" ht="16.5" x14ac:dyDescent="0.35">
      <c r="B48" s="67"/>
      <c r="E48" s="48"/>
      <c r="F48" s="48"/>
      <c r="G48" s="48"/>
      <c r="H48" s="48"/>
      <c r="I48" s="48"/>
      <c r="J48" s="48"/>
      <c r="L48" s="48"/>
      <c r="M48" s="61"/>
      <c r="N48" s="61"/>
    </row>
    <row r="49" spans="2:14" ht="16.5" x14ac:dyDescent="0.35">
      <c r="B49" s="67"/>
      <c r="C49" s="48"/>
      <c r="E49" s="48"/>
      <c r="F49" s="48"/>
      <c r="G49" s="48"/>
      <c r="H49" s="48"/>
      <c r="I49" s="48"/>
      <c r="J49" s="48"/>
      <c r="L49" s="48"/>
      <c r="M49" s="71"/>
      <c r="N49" s="72"/>
    </row>
    <row r="50" spans="2:14" ht="16.5" x14ac:dyDescent="0.35">
      <c r="B50" s="67"/>
      <c r="C50" s="48"/>
      <c r="E50" s="48"/>
      <c r="F50" s="48"/>
      <c r="G50" s="48"/>
      <c r="H50" s="48"/>
      <c r="I50" s="48"/>
      <c r="J50" s="48"/>
      <c r="L50" s="48"/>
      <c r="M50" s="71"/>
      <c r="N50" s="72"/>
    </row>
    <row r="51" spans="2:14" x14ac:dyDescent="0.25">
      <c r="B51" s="67"/>
      <c r="C51" s="48"/>
      <c r="E51" s="48"/>
      <c r="F51" s="48"/>
      <c r="G51" s="48"/>
      <c r="H51" s="48"/>
      <c r="I51" s="48"/>
      <c r="J51" s="48"/>
      <c r="L51" s="48"/>
    </row>
    <row r="52" spans="2:14" x14ac:dyDescent="0.25">
      <c r="B52" s="67"/>
      <c r="C52" s="48"/>
      <c r="E52" s="48"/>
      <c r="F52" s="48"/>
      <c r="G52" s="48"/>
      <c r="H52" s="48"/>
      <c r="I52" s="48"/>
      <c r="J52" s="48"/>
      <c r="L52" s="48"/>
    </row>
    <row r="53" spans="2:14" x14ac:dyDescent="0.25">
      <c r="B53" s="67"/>
      <c r="C53" s="48"/>
      <c r="E53" s="48"/>
      <c r="F53" s="48"/>
      <c r="G53" s="48"/>
      <c r="H53" s="48"/>
      <c r="I53" s="48"/>
      <c r="J53" s="48"/>
      <c r="L53" s="48"/>
    </row>
    <row r="54" spans="2:14" x14ac:dyDescent="0.25">
      <c r="B54" s="67"/>
      <c r="C54" s="48"/>
      <c r="E54" s="48"/>
      <c r="F54" s="48"/>
      <c r="G54" s="48"/>
      <c r="H54" s="48"/>
      <c r="I54" s="48"/>
      <c r="J54" s="48"/>
      <c r="L54" s="48"/>
    </row>
    <row r="55" spans="2:14" x14ac:dyDescent="0.25">
      <c r="B55" s="67"/>
      <c r="C55" s="48"/>
      <c r="E55" s="48"/>
      <c r="F55" s="48"/>
      <c r="G55" s="48"/>
      <c r="H55" s="48"/>
      <c r="I55" s="48"/>
      <c r="J55" s="48"/>
      <c r="L55" s="48"/>
    </row>
    <row r="56" spans="2:14" x14ac:dyDescent="0.25">
      <c r="B56" s="67"/>
      <c r="C56" s="48"/>
      <c r="E56" s="48"/>
      <c r="F56" s="48"/>
      <c r="G56" s="48"/>
      <c r="H56" s="48"/>
      <c r="I56" s="48"/>
      <c r="J56" s="48"/>
      <c r="L56" s="48"/>
    </row>
    <row r="57" spans="2:14" x14ac:dyDescent="0.25">
      <c r="B57" s="67"/>
      <c r="C57" s="48"/>
      <c r="E57" s="48"/>
      <c r="F57" s="48"/>
      <c r="G57" s="48"/>
      <c r="H57" s="48"/>
      <c r="I57" s="48"/>
      <c r="J57" s="48"/>
      <c r="L57" s="48"/>
    </row>
  </sheetData>
  <mergeCells count="57"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L26:M26"/>
    <mergeCell ref="L27:M27"/>
    <mergeCell ref="J26:K26"/>
    <mergeCell ref="J17:K17"/>
    <mergeCell ref="L17:M17"/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63.28515625" bestFit="1" customWidth="1"/>
  </cols>
  <sheetData>
    <row r="1" spans="1:20" x14ac:dyDescent="0.25">
      <c r="A1">
        <f>'[2]set up'!A1</f>
        <v>0</v>
      </c>
      <c r="B1" s="48">
        <f>'[2]set up'!B1</f>
        <v>0</v>
      </c>
      <c r="C1" s="48">
        <f>'[2]set up'!C1</f>
        <v>0</v>
      </c>
      <c r="D1" s="48">
        <f>'[2]set up'!D1</f>
        <v>0</v>
      </c>
      <c r="E1" s="48">
        <f>'[2]set up'!E1</f>
        <v>0</v>
      </c>
      <c r="F1" s="48">
        <f>'[2]set up'!F1</f>
        <v>0</v>
      </c>
      <c r="G1" s="48">
        <f>'[2]set up'!G1</f>
        <v>0</v>
      </c>
      <c r="H1" s="48">
        <f>'[2]set up'!H1</f>
        <v>0</v>
      </c>
      <c r="I1" s="48">
        <f>'[2]set up'!I1</f>
        <v>0</v>
      </c>
      <c r="J1" s="48">
        <f>'[2]set up'!J1</f>
        <v>0</v>
      </c>
      <c r="K1" s="48">
        <f>'[2]set up'!K1</f>
        <v>0</v>
      </c>
      <c r="L1" s="48">
        <f>'[2]set up'!L1</f>
        <v>0</v>
      </c>
      <c r="M1" s="48">
        <f>'[2]set up'!M1</f>
        <v>0</v>
      </c>
      <c r="N1" s="48">
        <f>'[2]set up'!N1</f>
        <v>0</v>
      </c>
      <c r="O1" s="48">
        <f>'[2]set up'!O1</f>
        <v>0</v>
      </c>
      <c r="P1" s="48">
        <f>'[2]set up'!P1</f>
        <v>0</v>
      </c>
      <c r="Q1" s="48">
        <f>'[2]set up'!Q1</f>
        <v>0</v>
      </c>
    </row>
    <row r="2" spans="1:20" x14ac:dyDescent="0.25">
      <c r="A2" s="48">
        <f>'[2]set up'!A2</f>
        <v>0</v>
      </c>
      <c r="B2" s="48">
        <f>'[2]set up'!B2</f>
        <v>0</v>
      </c>
      <c r="C2" s="48" t="str">
        <f>'[2]set up'!C2</f>
        <v>Risk = Occ + Sev</v>
      </c>
      <c r="D2" s="48">
        <f>'[2]set up'!D2</f>
        <v>0</v>
      </c>
      <c r="E2" s="48">
        <f>'[2]set up'!E2</f>
        <v>0</v>
      </c>
      <c r="F2" s="48">
        <f>'[2]set up'!F2</f>
        <v>0</v>
      </c>
      <c r="G2" s="48">
        <f>'[2]set up'!G2</f>
        <v>0</v>
      </c>
      <c r="H2" s="48">
        <f>'[2]set up'!H2</f>
        <v>0</v>
      </c>
      <c r="I2" s="48">
        <f>'[2]set up'!I2</f>
        <v>0</v>
      </c>
      <c r="J2" s="48">
        <f>'[2]set up'!J2</f>
        <v>0</v>
      </c>
      <c r="K2" s="48">
        <f>'[2]set up'!K2</f>
        <v>0</v>
      </c>
      <c r="L2" s="48">
        <f>'[2]set up'!L2</f>
        <v>0</v>
      </c>
      <c r="M2" s="48">
        <f>'[2]set up'!M2</f>
        <v>0</v>
      </c>
      <c r="N2" s="48">
        <f>'[2]set up'!N2</f>
        <v>0</v>
      </c>
      <c r="O2" s="48">
        <f>'[2]set up'!O2</f>
        <v>0</v>
      </c>
      <c r="P2" s="48">
        <f>'[2]set up'!P2</f>
        <v>0</v>
      </c>
      <c r="Q2" s="48">
        <f>'[2]set up'!Q2</f>
        <v>0</v>
      </c>
      <c r="T2" s="48" t="s">
        <v>40</v>
      </c>
    </row>
    <row r="3" spans="1:20" x14ac:dyDescent="0.25">
      <c r="A3" s="48">
        <f>'[2]set up'!A3</f>
        <v>0</v>
      </c>
      <c r="B3" s="48">
        <f>'[2]set up'!B3</f>
        <v>0</v>
      </c>
      <c r="C3" s="48" t="str">
        <f>'[2]set up'!C3</f>
        <v>Severity</v>
      </c>
      <c r="D3" s="48">
        <f>'[2]set up'!D3</f>
        <v>0</v>
      </c>
      <c r="E3" s="48">
        <f>'[2]set up'!E3</f>
        <v>0</v>
      </c>
      <c r="F3" s="48">
        <f>'[2]set up'!F3</f>
        <v>0</v>
      </c>
      <c r="G3" s="48">
        <f>'[2]set up'!G3</f>
        <v>0</v>
      </c>
      <c r="H3" s="48">
        <f>'[2]set up'!H3</f>
        <v>0</v>
      </c>
      <c r="I3" s="48">
        <f>'[2]set up'!I3</f>
        <v>0</v>
      </c>
      <c r="J3" s="48">
        <f>'[2]set up'!J3</f>
        <v>0</v>
      </c>
      <c r="K3" s="48">
        <f>'[2]set up'!K3</f>
        <v>0</v>
      </c>
      <c r="L3" s="48">
        <f>'[2]set up'!L3</f>
        <v>0</v>
      </c>
      <c r="M3" s="48">
        <f>'[2]set up'!M3</f>
        <v>0</v>
      </c>
      <c r="N3" s="48">
        <f>'[2]set up'!N3</f>
        <v>0</v>
      </c>
      <c r="O3" s="48">
        <f>'[2]set up'!O3</f>
        <v>0</v>
      </c>
      <c r="P3" s="48">
        <f>'[2]set up'!P3</f>
        <v>0</v>
      </c>
      <c r="Q3" s="48">
        <f>'[2]set up'!Q3</f>
        <v>0</v>
      </c>
      <c r="T3" s="106" t="s">
        <v>41</v>
      </c>
    </row>
    <row r="4" spans="1:20" x14ac:dyDescent="0.25">
      <c r="A4" s="48">
        <f>'[2]set up'!A4</f>
        <v>0</v>
      </c>
      <c r="B4" s="48" t="str">
        <f>'[2]set up'!B4</f>
        <v>Occ</v>
      </c>
      <c r="C4" s="48">
        <f>'[2]set up'!C4</f>
        <v>1</v>
      </c>
      <c r="D4" s="48">
        <f>'[2]set up'!D4</f>
        <v>2</v>
      </c>
      <c r="E4" s="48">
        <f>'[2]set up'!E4</f>
        <v>3</v>
      </c>
      <c r="F4" s="48">
        <f>'[2]set up'!F4</f>
        <v>4</v>
      </c>
      <c r="G4" s="48">
        <f>'[2]set up'!G4</f>
        <v>5</v>
      </c>
      <c r="H4" s="48">
        <f>'[2]set up'!H4</f>
        <v>6</v>
      </c>
      <c r="I4" s="48">
        <f>'[2]set up'!I4</f>
        <v>7</v>
      </c>
      <c r="J4" s="48">
        <f>'[2]set up'!J4</f>
        <v>8</v>
      </c>
      <c r="K4" s="48">
        <f>'[2]set up'!K4</f>
        <v>9</v>
      </c>
      <c r="L4" s="48">
        <f>'[2]set up'!L4</f>
        <v>10</v>
      </c>
      <c r="M4" s="48">
        <f>'[2]set up'!M4</f>
        <v>0</v>
      </c>
      <c r="N4" s="48">
        <f>'[2]set up'!N4</f>
        <v>0</v>
      </c>
      <c r="O4" s="48">
        <f>'[2]set up'!O4</f>
        <v>0</v>
      </c>
      <c r="P4" s="48">
        <f>'[2]set up'!P4</f>
        <v>0</v>
      </c>
      <c r="Q4" s="48">
        <f>'[2]set up'!Q4</f>
        <v>0</v>
      </c>
      <c r="T4" s="106" t="s">
        <v>42</v>
      </c>
    </row>
    <row r="5" spans="1:20" x14ac:dyDescent="0.25">
      <c r="A5" s="48">
        <f>'[2]set up'!A5</f>
        <v>0</v>
      </c>
      <c r="B5" s="48">
        <f>'[2]set up'!B5</f>
        <v>10</v>
      </c>
      <c r="C5" s="48" t="str">
        <f>'[2]set up'!C5</f>
        <v>Low</v>
      </c>
      <c r="D5" s="48" t="str">
        <f>'[2]set up'!D5</f>
        <v>Med</v>
      </c>
      <c r="E5" s="48" t="str">
        <f>'[2]set up'!E5</f>
        <v>Med</v>
      </c>
      <c r="F5" s="48" t="str">
        <f>'[2]set up'!F5</f>
        <v>Med</v>
      </c>
      <c r="G5" s="48" t="str">
        <f>'[2]set up'!G5</f>
        <v>Med</v>
      </c>
      <c r="H5" s="48" t="str">
        <f>'[2]set up'!H5</f>
        <v>High</v>
      </c>
      <c r="I5" s="48" t="str">
        <f>'[2]set up'!I5</f>
        <v>High</v>
      </c>
      <c r="J5" s="48" t="str">
        <f>'[2]set up'!J5</f>
        <v>High</v>
      </c>
      <c r="K5" s="48" t="str">
        <f>'[2]set up'!K5</f>
        <v>High</v>
      </c>
      <c r="L5" s="48" t="str">
        <f>'[2]set up'!L5</f>
        <v>High</v>
      </c>
      <c r="M5" s="48">
        <f>'[2]set up'!M5</f>
        <v>0</v>
      </c>
      <c r="N5" s="48">
        <f>'[2]set up'!N5</f>
        <v>0</v>
      </c>
      <c r="O5" s="48">
        <f>'[2]set up'!O5</f>
        <v>0</v>
      </c>
      <c r="P5" s="48">
        <f>'[2]set up'!P5</f>
        <v>0</v>
      </c>
      <c r="Q5" s="48">
        <f>'[2]set up'!Q5</f>
        <v>0</v>
      </c>
    </row>
    <row r="6" spans="1:20" x14ac:dyDescent="0.25">
      <c r="A6" s="48">
        <f>'[2]set up'!A6</f>
        <v>0</v>
      </c>
      <c r="B6" s="48">
        <f>'[2]set up'!B6</f>
        <v>9</v>
      </c>
      <c r="C6" s="48" t="str">
        <f>'[2]set up'!C6</f>
        <v>Low</v>
      </c>
      <c r="D6" s="48" t="str">
        <f>'[2]set up'!D6</f>
        <v>Low</v>
      </c>
      <c r="E6" s="48" t="str">
        <f>'[2]set up'!E6</f>
        <v>Med</v>
      </c>
      <c r="F6" s="48" t="str">
        <f>'[2]set up'!F6</f>
        <v>Med</v>
      </c>
      <c r="G6" s="48" t="str">
        <f>'[2]set up'!G6</f>
        <v>Med</v>
      </c>
      <c r="H6" s="48" t="str">
        <f>'[2]set up'!H6</f>
        <v>Med</v>
      </c>
      <c r="I6" s="48" t="str">
        <f>'[2]set up'!I6</f>
        <v>High</v>
      </c>
      <c r="J6" s="48" t="str">
        <f>'[2]set up'!J6</f>
        <v>High</v>
      </c>
      <c r="K6" s="48" t="str">
        <f>'[2]set up'!K6</f>
        <v>High</v>
      </c>
      <c r="L6" s="48" t="str">
        <f>'[2]set up'!L6</f>
        <v>High</v>
      </c>
      <c r="M6" s="48" t="str">
        <f>'[2]set up'!M6</f>
        <v>low &lt;=</v>
      </c>
      <c r="N6" s="48">
        <f>'[2]set up'!N6</f>
        <v>11</v>
      </c>
      <c r="O6" s="48">
        <f>'[2]set up'!O6</f>
        <v>0</v>
      </c>
      <c r="P6" s="48">
        <f>'[2]set up'!P6</f>
        <v>0</v>
      </c>
      <c r="Q6" s="48">
        <f>'[2]set up'!Q6</f>
        <v>0</v>
      </c>
    </row>
    <row r="7" spans="1:20" x14ac:dyDescent="0.25">
      <c r="A7" s="48">
        <f>'[2]set up'!A7</f>
        <v>0</v>
      </c>
      <c r="B7" s="48">
        <f>'[2]set up'!B7</f>
        <v>8</v>
      </c>
      <c r="C7" s="48" t="str">
        <f>'[2]set up'!C7</f>
        <v>Low</v>
      </c>
      <c r="D7" s="48" t="str">
        <f>'[2]set up'!D7</f>
        <v>Low</v>
      </c>
      <c r="E7" s="48" t="str">
        <f>'[2]set up'!E7</f>
        <v>Low</v>
      </c>
      <c r="F7" s="48" t="str">
        <f>'[2]set up'!F7</f>
        <v>Med</v>
      </c>
      <c r="G7" s="48" t="str">
        <f>'[2]set up'!G7</f>
        <v>Med</v>
      </c>
      <c r="H7" s="48" t="str">
        <f>'[2]set up'!H7</f>
        <v>Med</v>
      </c>
      <c r="I7" s="48" t="str">
        <f>'[2]set up'!I7</f>
        <v>Med</v>
      </c>
      <c r="J7" s="48" t="str">
        <f>'[2]set up'!J7</f>
        <v>High</v>
      </c>
      <c r="K7" s="48" t="str">
        <f>'[2]set up'!K7</f>
        <v>High</v>
      </c>
      <c r="L7" s="48" t="str">
        <f>'[2]set up'!L7</f>
        <v>High</v>
      </c>
      <c r="M7" s="48" t="str">
        <f>'[2]set up'!M7</f>
        <v>high&gt;</v>
      </c>
      <c r="N7" s="48">
        <f>'[2]set up'!N7</f>
        <v>15</v>
      </c>
      <c r="O7" s="48">
        <f>'[2]set up'!O7</f>
        <v>0</v>
      </c>
      <c r="P7" s="48">
        <f>'[2]set up'!P7</f>
        <v>0</v>
      </c>
      <c r="Q7" s="48">
        <f>'[2]set up'!Q7</f>
        <v>0</v>
      </c>
    </row>
    <row r="8" spans="1:20" x14ac:dyDescent="0.25">
      <c r="A8" s="48">
        <f>'[2]set up'!A8</f>
        <v>0</v>
      </c>
      <c r="B8" s="48">
        <f>'[2]set up'!B8</f>
        <v>7</v>
      </c>
      <c r="C8" s="48" t="str">
        <f>'[2]set up'!C8</f>
        <v>Low</v>
      </c>
      <c r="D8" s="48" t="str">
        <f>'[2]set up'!D8</f>
        <v>Low</v>
      </c>
      <c r="E8" s="48" t="str">
        <f>'[2]set up'!E8</f>
        <v>Low</v>
      </c>
      <c r="F8" s="48" t="str">
        <f>'[2]set up'!F8</f>
        <v>Low</v>
      </c>
      <c r="G8" s="48" t="str">
        <f>'[2]set up'!G8</f>
        <v>Med</v>
      </c>
      <c r="H8" s="48" t="str">
        <f>'[2]set up'!H8</f>
        <v>Med</v>
      </c>
      <c r="I8" s="48" t="str">
        <f>'[2]set up'!I8</f>
        <v>Med</v>
      </c>
      <c r="J8" s="48" t="str">
        <f>'[2]set up'!J8</f>
        <v>Med</v>
      </c>
      <c r="K8" s="48" t="str">
        <f>'[2]set up'!K8</f>
        <v>High</v>
      </c>
      <c r="L8" s="48" t="str">
        <f>'[2]set up'!L8</f>
        <v>High</v>
      </c>
      <c r="M8" s="48">
        <f>'[2]set up'!M8</f>
        <v>0</v>
      </c>
      <c r="N8" s="48">
        <f>'[2]set up'!N8</f>
        <v>0</v>
      </c>
      <c r="O8" s="48">
        <f>'[2]set up'!O8</f>
        <v>0</v>
      </c>
      <c r="P8" s="48">
        <f>'[2]set up'!P8</f>
        <v>0</v>
      </c>
      <c r="Q8" s="48">
        <f>'[2]set up'!Q8</f>
        <v>0</v>
      </c>
    </row>
    <row r="9" spans="1:20" x14ac:dyDescent="0.25">
      <c r="A9" s="48">
        <f>'[2]set up'!A9</f>
        <v>0</v>
      </c>
      <c r="B9" s="48">
        <f>'[2]set up'!B9</f>
        <v>6</v>
      </c>
      <c r="C9" s="48" t="str">
        <f>'[2]set up'!C9</f>
        <v>Low</v>
      </c>
      <c r="D9" s="48" t="str">
        <f>'[2]set up'!D9</f>
        <v>Low</v>
      </c>
      <c r="E9" s="48" t="str">
        <f>'[2]set up'!E9</f>
        <v>Low</v>
      </c>
      <c r="F9" s="48" t="str">
        <f>'[2]set up'!F9</f>
        <v>Low</v>
      </c>
      <c r="G9" s="48" t="str">
        <f>'[2]set up'!G9</f>
        <v>Low</v>
      </c>
      <c r="H9" s="48" t="str">
        <f>'[2]set up'!H9</f>
        <v>Med</v>
      </c>
      <c r="I9" s="48" t="str">
        <f>'[2]set up'!I9</f>
        <v>Med</v>
      </c>
      <c r="J9" s="48" t="str">
        <f>'[2]set up'!J9</f>
        <v>Med</v>
      </c>
      <c r="K9" s="48" t="str">
        <f>'[2]set up'!K9</f>
        <v>Med</v>
      </c>
      <c r="L9" s="48" t="str">
        <f>'[2]set up'!L9</f>
        <v>High</v>
      </c>
      <c r="M9" s="48">
        <f>'[2]set up'!M9</f>
        <v>0</v>
      </c>
      <c r="N9" s="48">
        <f>'[2]set up'!N9</f>
        <v>0</v>
      </c>
      <c r="O9" s="48">
        <f>'[2]set up'!O9</f>
        <v>0</v>
      </c>
      <c r="P9" s="48">
        <f>'[2]set up'!P9</f>
        <v>0</v>
      </c>
      <c r="Q9" s="48">
        <f>'[2]set up'!Q9</f>
        <v>0</v>
      </c>
    </row>
    <row r="10" spans="1:20" x14ac:dyDescent="0.25">
      <c r="A10" s="48">
        <f>'[2]set up'!A10</f>
        <v>0</v>
      </c>
      <c r="B10" s="48">
        <f>'[2]set up'!B10</f>
        <v>5</v>
      </c>
      <c r="C10" s="48" t="str">
        <f>'[2]set up'!C10</f>
        <v>Low</v>
      </c>
      <c r="D10" s="48" t="str">
        <f>'[2]set up'!D10</f>
        <v>Low</v>
      </c>
      <c r="E10" s="48" t="str">
        <f>'[2]set up'!E10</f>
        <v>Low</v>
      </c>
      <c r="F10" s="48" t="str">
        <f>'[2]set up'!F10</f>
        <v>Low</v>
      </c>
      <c r="G10" s="48" t="str">
        <f>'[2]set up'!G10</f>
        <v>Low</v>
      </c>
      <c r="H10" s="48" t="str">
        <f>'[2]set up'!H10</f>
        <v>Low</v>
      </c>
      <c r="I10" s="48" t="str">
        <f>'[2]set up'!I10</f>
        <v>Med</v>
      </c>
      <c r="J10" s="48" t="str">
        <f>'[2]set up'!J10</f>
        <v>Med</v>
      </c>
      <c r="K10" s="48" t="str">
        <f>'[2]set up'!K10</f>
        <v>Med</v>
      </c>
      <c r="L10" s="48" t="str">
        <f>'[2]set up'!L10</f>
        <v>Med</v>
      </c>
      <c r="M10" s="48">
        <f>'[2]set up'!M10</f>
        <v>0</v>
      </c>
      <c r="N10" s="48">
        <f>'[2]set up'!N10</f>
        <v>0</v>
      </c>
      <c r="O10" s="48">
        <f>'[2]set up'!O10</f>
        <v>0</v>
      </c>
      <c r="P10" s="48">
        <f>'[2]set up'!P10</f>
        <v>0</v>
      </c>
      <c r="Q10" s="48">
        <f>'[2]set up'!Q10</f>
        <v>0</v>
      </c>
    </row>
    <row r="11" spans="1:20" x14ac:dyDescent="0.25">
      <c r="A11" s="48">
        <f>'[2]set up'!A11</f>
        <v>0</v>
      </c>
      <c r="B11" s="48">
        <f>'[2]set up'!B11</f>
        <v>4</v>
      </c>
      <c r="C11" s="48" t="str">
        <f>'[2]set up'!C11</f>
        <v>Low</v>
      </c>
      <c r="D11" s="48" t="str">
        <f>'[2]set up'!D11</f>
        <v>Low</v>
      </c>
      <c r="E11" s="48" t="str">
        <f>'[2]set up'!E11</f>
        <v>Low</v>
      </c>
      <c r="F11" s="48" t="str">
        <f>'[2]set up'!F11</f>
        <v>Low</v>
      </c>
      <c r="G11" s="48" t="str">
        <f>'[2]set up'!G11</f>
        <v>Low</v>
      </c>
      <c r="H11" s="48" t="str">
        <f>'[2]set up'!H11</f>
        <v>Low</v>
      </c>
      <c r="I11" s="48" t="str">
        <f>'[2]set up'!I11</f>
        <v>Low</v>
      </c>
      <c r="J11" s="48" t="str">
        <f>'[2]set up'!J11</f>
        <v>Med</v>
      </c>
      <c r="K11" s="48" t="str">
        <f>'[2]set up'!K11</f>
        <v>Med</v>
      </c>
      <c r="L11" s="48" t="str">
        <f>'[2]set up'!L11</f>
        <v>Med</v>
      </c>
      <c r="M11" s="48">
        <f>'[2]set up'!M11</f>
        <v>0</v>
      </c>
      <c r="N11" s="48" t="str">
        <f>'[2]set up'!N11</f>
        <v>Low</v>
      </c>
      <c r="O11" s="48" t="str">
        <f>'[2]set up'!O11</f>
        <v>Tolerable, no engineer action required</v>
      </c>
      <c r="P11" s="48">
        <f>'[2]set up'!P11</f>
        <v>0</v>
      </c>
      <c r="Q11" s="48">
        <f>'[2]set up'!Q11</f>
        <v>0</v>
      </c>
    </row>
    <row r="12" spans="1:20" x14ac:dyDescent="0.25">
      <c r="A12" s="48">
        <f>'[2]set up'!A12</f>
        <v>0</v>
      </c>
      <c r="B12" s="48">
        <f>'[2]set up'!B12</f>
        <v>3</v>
      </c>
      <c r="C12" s="48" t="str">
        <f>'[2]set up'!C12</f>
        <v>Low</v>
      </c>
      <c r="D12" s="48" t="str">
        <f>'[2]set up'!D12</f>
        <v>Low</v>
      </c>
      <c r="E12" s="48" t="str">
        <f>'[2]set up'!E12</f>
        <v>Low</v>
      </c>
      <c r="F12" s="48" t="str">
        <f>'[2]set up'!F12</f>
        <v>Low</v>
      </c>
      <c r="G12" s="48" t="str">
        <f>'[2]set up'!G12</f>
        <v>Low</v>
      </c>
      <c r="H12" s="48" t="str">
        <f>'[2]set up'!H12</f>
        <v>Low</v>
      </c>
      <c r="I12" s="48" t="str">
        <f>'[2]set up'!I12</f>
        <v>Low</v>
      </c>
      <c r="J12" s="48" t="str">
        <f>'[2]set up'!J12</f>
        <v>Low</v>
      </c>
      <c r="K12" s="48" t="str">
        <f>'[2]set up'!K12</f>
        <v>Med</v>
      </c>
      <c r="L12" s="48" t="str">
        <f>'[2]set up'!L12</f>
        <v>Med</v>
      </c>
      <c r="M12" s="48">
        <f>'[2]set up'!M12</f>
        <v>0</v>
      </c>
      <c r="N12" s="48" t="str">
        <f>'[2]set up'!N12</f>
        <v>Med</v>
      </c>
      <c r="O12" s="48" t="str">
        <f>'[2]set up'!O12</f>
        <v>Undesirable, consider engineer actions to mitigate risk</v>
      </c>
      <c r="P12" s="48">
        <f>'[2]set up'!P12</f>
        <v>0</v>
      </c>
      <c r="Q12" s="48">
        <f>'[2]set up'!Q12</f>
        <v>0</v>
      </c>
    </row>
    <row r="13" spans="1:20" x14ac:dyDescent="0.25">
      <c r="A13" s="48">
        <f>'[2]set up'!A13</f>
        <v>0</v>
      </c>
      <c r="B13" s="48">
        <f>'[2]set up'!B13</f>
        <v>2</v>
      </c>
      <c r="C13" s="48" t="str">
        <f>'[2]set up'!C13</f>
        <v>Low</v>
      </c>
      <c r="D13" s="48" t="str">
        <f>'[2]set up'!D13</f>
        <v>Low</v>
      </c>
      <c r="E13" s="48" t="str">
        <f>'[2]set up'!E13</f>
        <v>Low</v>
      </c>
      <c r="F13" s="48" t="str">
        <f>'[2]set up'!F13</f>
        <v>Low</v>
      </c>
      <c r="G13" s="48" t="str">
        <f>'[2]set up'!G13</f>
        <v>Low</v>
      </c>
      <c r="H13" s="48" t="str">
        <f>'[2]set up'!H13</f>
        <v>Low</v>
      </c>
      <c r="I13" s="48" t="str">
        <f>'[2]set up'!I13</f>
        <v>Low</v>
      </c>
      <c r="J13" s="48" t="str">
        <f>'[2]set up'!J13</f>
        <v>Low</v>
      </c>
      <c r="K13" s="48" t="str">
        <f>'[2]set up'!K13</f>
        <v>Low</v>
      </c>
      <c r="L13" s="48" t="str">
        <f>'[2]set up'!L13</f>
        <v>Med</v>
      </c>
      <c r="M13" s="48">
        <f>'[2]set up'!M13</f>
        <v>0</v>
      </c>
      <c r="N13" s="48" t="str">
        <f>'[2]set up'!N13</f>
        <v>High</v>
      </c>
      <c r="O13" s="48" t="str">
        <f>'[2]set up'!O13</f>
        <v>Intolerable, engineering action required</v>
      </c>
      <c r="P13" s="48">
        <f>'[2]set up'!P13</f>
        <v>0</v>
      </c>
      <c r="Q13" s="48">
        <f>'[2]set up'!Q13</f>
        <v>0</v>
      </c>
    </row>
    <row r="14" spans="1:20" x14ac:dyDescent="0.25">
      <c r="A14" s="48">
        <f>'[2]set up'!A14</f>
        <v>0</v>
      </c>
      <c r="B14" s="48">
        <f>'[2]set up'!B14</f>
        <v>1</v>
      </c>
      <c r="C14" s="48" t="str">
        <f>'[2]set up'!C14</f>
        <v>Low</v>
      </c>
      <c r="D14" s="48" t="str">
        <f>'[2]set up'!D14</f>
        <v>Low</v>
      </c>
      <c r="E14" s="48" t="str">
        <f>'[2]set up'!E14</f>
        <v>Low</v>
      </c>
      <c r="F14" s="48" t="str">
        <f>'[2]set up'!F14</f>
        <v>Low</v>
      </c>
      <c r="G14" s="48" t="str">
        <f>'[2]set up'!G14</f>
        <v>Low</v>
      </c>
      <c r="H14" s="48" t="str">
        <f>'[2]set up'!H14</f>
        <v>Low</v>
      </c>
      <c r="I14" s="48" t="str">
        <f>'[2]set up'!I14</f>
        <v>Low</v>
      </c>
      <c r="J14" s="48" t="str">
        <f>'[2]set up'!J14</f>
        <v>Low</v>
      </c>
      <c r="K14" s="48" t="str">
        <f>'[2]set up'!K14</f>
        <v>Low</v>
      </c>
      <c r="L14" s="48" t="str">
        <f>'[2]set up'!L14</f>
        <v>Low</v>
      </c>
      <c r="M14" s="48">
        <f>'[2]set up'!M14</f>
        <v>0</v>
      </c>
      <c r="N14" s="48">
        <f>'[2]set up'!N14</f>
        <v>0</v>
      </c>
      <c r="O14" s="48">
        <f>'[2]set up'!O14</f>
        <v>0</v>
      </c>
      <c r="P14" s="48">
        <f>'[2]set up'!P14</f>
        <v>0</v>
      </c>
      <c r="Q14" s="48">
        <f>'[2]set up'!Q14</f>
        <v>0</v>
      </c>
    </row>
    <row r="15" spans="1:20" x14ac:dyDescent="0.25">
      <c r="A15" s="48">
        <f>'[2]set up'!A15</f>
        <v>0</v>
      </c>
      <c r="B15" s="48">
        <f>'[2]set up'!B15</f>
        <v>0</v>
      </c>
      <c r="C15" s="48">
        <f>'[2]set up'!C15</f>
        <v>0</v>
      </c>
      <c r="D15" s="48">
        <f>'[2]set up'!D15</f>
        <v>0</v>
      </c>
      <c r="E15" s="48">
        <f>'[2]set up'!E15</f>
        <v>0</v>
      </c>
      <c r="F15" s="48">
        <f>'[2]set up'!F15</f>
        <v>0</v>
      </c>
      <c r="G15" s="48">
        <f>'[2]set up'!G15</f>
        <v>0</v>
      </c>
      <c r="H15" s="48">
        <f>'[2]set up'!H15</f>
        <v>0</v>
      </c>
      <c r="I15" s="48">
        <f>'[2]set up'!I15</f>
        <v>0</v>
      </c>
      <c r="J15" s="48">
        <f>'[2]set up'!J15</f>
        <v>0</v>
      </c>
      <c r="K15" s="48">
        <f>'[2]set up'!K15</f>
        <v>0</v>
      </c>
      <c r="L15" s="48">
        <f>'[2]set up'!L15</f>
        <v>0</v>
      </c>
      <c r="M15" s="48">
        <f>'[2]set up'!M15</f>
        <v>0</v>
      </c>
      <c r="N15" s="48">
        <f>'[2]set up'!N15</f>
        <v>0</v>
      </c>
      <c r="O15" s="48">
        <f>'[2]set up'!O15</f>
        <v>0</v>
      </c>
      <c r="P15" s="48">
        <f>'[2]set up'!P15</f>
        <v>0</v>
      </c>
      <c r="Q15" s="48">
        <f>'[2]set up'!Q15</f>
        <v>0</v>
      </c>
    </row>
    <row r="16" spans="1:20" x14ac:dyDescent="0.25">
      <c r="A16" s="48">
        <f>'[2]set up'!A16</f>
        <v>0</v>
      </c>
      <c r="B16" s="48" t="str">
        <f>'[2]set up'!B16</f>
        <v>Occurrence</v>
      </c>
      <c r="C16" s="48">
        <f>'[2]set up'!C16</f>
        <v>0</v>
      </c>
      <c r="D16" s="48">
        <f>'[2]set up'!D16</f>
        <v>0</v>
      </c>
      <c r="E16" s="48">
        <f>'[2]set up'!E16</f>
        <v>0</v>
      </c>
      <c r="F16" s="48">
        <f>'[2]set up'!F16</f>
        <v>0</v>
      </c>
      <c r="G16" s="48">
        <f>'[2]set up'!G16</f>
        <v>0</v>
      </c>
      <c r="H16" s="48" t="str">
        <f>'[2]set up'!H16</f>
        <v>Severity</v>
      </c>
      <c r="I16" s="48">
        <f>'[2]set up'!I16</f>
        <v>0</v>
      </c>
      <c r="J16" s="48">
        <f>'[2]set up'!J16</f>
        <v>0</v>
      </c>
      <c r="K16" s="48">
        <f>'[2]set up'!K16</f>
        <v>0</v>
      </c>
      <c r="L16" s="48">
        <f>'[2]set up'!L16</f>
        <v>0</v>
      </c>
      <c r="M16" s="48">
        <f>'[2]set up'!M16</f>
        <v>0</v>
      </c>
      <c r="N16" s="48">
        <f>'[2]set up'!N16</f>
        <v>0</v>
      </c>
      <c r="O16" s="48">
        <f>'[2]set up'!O16</f>
        <v>0</v>
      </c>
      <c r="P16" s="48">
        <f>'[2]set up'!P16</f>
        <v>0</v>
      </c>
      <c r="Q16" s="48">
        <f>'[2]set up'!Q16</f>
        <v>0</v>
      </c>
    </row>
    <row r="17" spans="1:17" x14ac:dyDescent="0.25">
      <c r="A17" s="48">
        <f>'[2]set up'!A17</f>
        <v>0</v>
      </c>
      <c r="B17" s="48" t="str">
        <f>'[2]set up'!B17</f>
        <v>Rating</v>
      </c>
      <c r="C17" s="48" t="str">
        <f>'[2]set up'!C17</f>
        <v>Occurrence</v>
      </c>
      <c r="D17" s="48">
        <f>'[2]set up'!D17</f>
        <v>0</v>
      </c>
      <c r="E17" s="48" t="str">
        <f>'[2]set up'!E17</f>
        <v>Annual Failure Rate</v>
      </c>
      <c r="F17" s="48" t="str">
        <f>'[2]set up'!F17</f>
        <v>Return Period [years]</v>
      </c>
      <c r="G17" s="48">
        <f>'[2]set up'!G17</f>
        <v>0</v>
      </c>
      <c r="H17" s="48" t="str">
        <f>'[2]set up'!H17</f>
        <v>Rating</v>
      </c>
      <c r="I17" s="48" t="str">
        <f>'[2]set up'!I17</f>
        <v>Severity</v>
      </c>
      <c r="J17" s="48" t="str">
        <f>'[2]set up'!J17</f>
        <v>Human Safety</v>
      </c>
      <c r="K17" s="48">
        <f>'[2]set up'!K17</f>
        <v>0</v>
      </c>
      <c r="L17" s="48" t="str">
        <f>'[2]set up'!L17</f>
        <v>Environment</v>
      </c>
      <c r="M17" s="48">
        <f>'[2]set up'!M17</f>
        <v>0</v>
      </c>
      <c r="N17" s="48" t="str">
        <f>'[2]set up'!N17</f>
        <v>WEC Operation</v>
      </c>
      <c r="O17" s="48">
        <f>'[2]set up'!O17</f>
        <v>0</v>
      </c>
      <c r="P17" s="48" t="str">
        <f>'[2]set up'!P17</f>
        <v xml:space="preserve">Assets </v>
      </c>
      <c r="Q17" s="48">
        <f>'[2]set up'!Q17</f>
        <v>0</v>
      </c>
    </row>
    <row r="18" spans="1:17" x14ac:dyDescent="0.25">
      <c r="A18" s="48">
        <f>'[2]set up'!A18</f>
        <v>0</v>
      </c>
      <c r="B18" s="48">
        <f>'[2]set up'!B18</f>
        <v>1</v>
      </c>
      <c r="C18" s="48" t="str">
        <f>'[2]set up'!C18</f>
        <v>Exceptionally unlikely to occur</v>
      </c>
      <c r="D18" s="48">
        <f>'[2]set up'!D18</f>
        <v>0</v>
      </c>
      <c r="E18" s="48">
        <f>'[2]set up'!E18</f>
        <v>1.0000000000000001E-5</v>
      </c>
      <c r="F18" s="48">
        <f>'[2]set up'!F18</f>
        <v>100000</v>
      </c>
      <c r="G18" s="48">
        <f>'[2]set up'!G18</f>
        <v>0</v>
      </c>
      <c r="H18" s="48">
        <f>'[2]set up'!H18</f>
        <v>1</v>
      </c>
      <c r="I18" s="48" t="str">
        <f>'[2]set up'!I18</f>
        <v>Insignificant</v>
      </c>
      <c r="J18" s="48" t="str">
        <f>'[2]set up'!J18</f>
        <v>Negligible injury, effect on health (e.g. band aid)</v>
      </c>
      <c r="K18" s="48">
        <f>'[2]set up'!K18</f>
        <v>0</v>
      </c>
      <c r="L18" s="48" t="str">
        <f>'[2]set up'!L18</f>
        <v>Negligible pollution or no effect on environment</v>
      </c>
      <c r="M18" s="48">
        <f>'[2]set up'!M18</f>
        <v>0</v>
      </c>
      <c r="N18" s="48" t="str">
        <f>'[2]set up'!N18</f>
        <v>Negligible effect on performance</v>
      </c>
      <c r="O18" s="48">
        <f>'[2]set up'!O18</f>
        <v>0</v>
      </c>
      <c r="P18" s="48" t="str">
        <f>'[2]set up'!P18</f>
        <v>Negligible</v>
      </c>
      <c r="Q18" s="48">
        <f>'[2]set up'!Q18</f>
        <v>0</v>
      </c>
    </row>
    <row r="19" spans="1:17" x14ac:dyDescent="0.25">
      <c r="A19" s="48">
        <f>'[2]set up'!A19</f>
        <v>0</v>
      </c>
      <c r="B19" s="48">
        <f>'[2]set up'!B19</f>
        <v>2</v>
      </c>
      <c r="C19" s="48">
        <f>'[2]set up'!C19</f>
        <v>0</v>
      </c>
      <c r="D19" s="48">
        <f>'[2]set up'!D19</f>
        <v>0</v>
      </c>
      <c r="E19" s="48">
        <f>'[2]set up'!E19</f>
        <v>3.1622776601683789E-5</v>
      </c>
      <c r="F19" s="48">
        <f>'[2]set up'!F19</f>
        <v>31600</v>
      </c>
      <c r="G19" s="48">
        <f>'[2]set up'!G19</f>
        <v>0</v>
      </c>
      <c r="H19" s="48">
        <f>'[2]set up'!H19</f>
        <v>2</v>
      </c>
      <c r="I19" s="48">
        <f>'[2]set up'!I19</f>
        <v>0</v>
      </c>
      <c r="J19" s="48">
        <f>'[2]set up'!J19</f>
        <v>0</v>
      </c>
      <c r="K19" s="48">
        <f>'[2]set up'!K19</f>
        <v>0</v>
      </c>
      <c r="L19" s="48">
        <f>'[2]set up'!L19</f>
        <v>0</v>
      </c>
      <c r="M19" s="48">
        <f>'[2]set up'!M19</f>
        <v>0</v>
      </c>
      <c r="N19" s="48">
        <f>'[2]set up'!N19</f>
        <v>0</v>
      </c>
      <c r="O19" s="48">
        <f>'[2]set up'!O19</f>
        <v>0</v>
      </c>
      <c r="P19" s="48" t="str">
        <f>'[2]set up'!P19</f>
        <v>[1.5k USD]</v>
      </c>
      <c r="Q19" s="48">
        <f>'[2]set up'!Q19</f>
        <v>0</v>
      </c>
    </row>
    <row r="20" spans="1:17" x14ac:dyDescent="0.25">
      <c r="A20" s="48">
        <f>'[2]set up'!A20</f>
        <v>0</v>
      </c>
      <c r="B20" s="48">
        <f>'[2]set up'!B20</f>
        <v>3</v>
      </c>
      <c r="C20" s="48" t="str">
        <f>'[2]set up'!C20</f>
        <v>Extremely unlikely to occur</v>
      </c>
      <c r="D20" s="48">
        <f>'[2]set up'!D20</f>
        <v>0</v>
      </c>
      <c r="E20" s="48">
        <f>'[2]set up'!E20</f>
        <v>1E-4</v>
      </c>
      <c r="F20" s="48">
        <f>'[2]set up'!F20</f>
        <v>10000</v>
      </c>
      <c r="G20" s="48">
        <f>'[2]set up'!G20</f>
        <v>0</v>
      </c>
      <c r="H20" s="48">
        <f>'[2]set up'!H20</f>
        <v>3</v>
      </c>
      <c r="I20" s="48" t="str">
        <f>'[2]set up'!I20</f>
        <v>Minor</v>
      </c>
      <c r="J20" s="48" t="str">
        <f>'[2]set up'!J20</f>
        <v>Minor injuries, health effects (e.g. stitches)</v>
      </c>
      <c r="K20" s="48">
        <f>'[2]set up'!K20</f>
        <v>0</v>
      </c>
      <c r="L20" s="48" t="str">
        <f>'[2]set up'!L20</f>
        <v>Minor pollution / slight effect on environment (min disruption on marine life)</v>
      </c>
      <c r="M20" s="48">
        <f>'[2]set up'!M20</f>
        <v>0</v>
      </c>
      <c r="N20" s="48" t="str">
        <f>'[2]set up'!N20</f>
        <v>Minor system degradation</v>
      </c>
      <c r="O20" s="48">
        <f>'[2]set up'!O20</f>
        <v>0</v>
      </c>
      <c r="P20" s="48" t="str">
        <f>'[2]set up'!P20</f>
        <v>Repairable in-situ, at next maintenance interval 
[3k USD]</v>
      </c>
      <c r="Q20" s="48">
        <f>'[2]set up'!Q20</f>
        <v>0</v>
      </c>
    </row>
    <row r="21" spans="1:17" x14ac:dyDescent="0.25">
      <c r="A21" s="48">
        <f>'[2]set up'!A21</f>
        <v>0</v>
      </c>
      <c r="B21" s="48">
        <f>'[2]set up'!B21</f>
        <v>4</v>
      </c>
      <c r="C21" s="48">
        <f>'[2]set up'!C21</f>
        <v>0</v>
      </c>
      <c r="D21" s="48">
        <f>'[2]set up'!D21</f>
        <v>0</v>
      </c>
      <c r="E21" s="48">
        <f>'[2]set up'!E21</f>
        <v>3.1622776601683789E-4</v>
      </c>
      <c r="F21" s="48">
        <f>'[2]set up'!F21</f>
        <v>3160</v>
      </c>
      <c r="G21" s="48">
        <f>'[2]set up'!G21</f>
        <v>0</v>
      </c>
      <c r="H21" s="48">
        <f>'[2]set up'!H21</f>
        <v>4</v>
      </c>
      <c r="I21" s="48">
        <f>'[2]set up'!I21</f>
        <v>0</v>
      </c>
      <c r="J21" s="48" t="str">
        <f>'[2]set up'!J21</f>
        <v>Moderate injuries and/or health effects (e.g. broken bone)</v>
      </c>
      <c r="K21" s="48">
        <f>'[2]set up'!K21</f>
        <v>0</v>
      </c>
      <c r="L21" s="48">
        <f>'[2]set up'!L21</f>
        <v>0</v>
      </c>
      <c r="M21" s="48">
        <f>'[2]set up'!M21</f>
        <v>0</v>
      </c>
      <c r="N21" s="48" t="str">
        <f>'[2]set up'!N21</f>
        <v>Moderate system degradation (e.g. loss of function, repairable in-situ)</v>
      </c>
      <c r="O21" s="48">
        <f>'[2]set up'!O21</f>
        <v>0</v>
      </c>
      <c r="P21" s="48" t="str">
        <f>'[2]set up'!P21</f>
        <v>Repairable in-situ, outside maintenance interval 
(1 day) [5k USD]</v>
      </c>
      <c r="Q21" s="48">
        <f>'[2]set up'!Q21</f>
        <v>0</v>
      </c>
    </row>
    <row r="22" spans="1:17" x14ac:dyDescent="0.25">
      <c r="A22" s="48">
        <f>'[2]set up'!A22</f>
        <v>0</v>
      </c>
      <c r="B22" s="48">
        <f>'[2]set up'!B22</f>
        <v>5</v>
      </c>
      <c r="C22" s="48" t="str">
        <f>'[2]set up'!C22</f>
        <v>Very unlikely to occur</v>
      </c>
      <c r="D22" s="48">
        <f>'[2]set up'!D22</f>
        <v>0</v>
      </c>
      <c r="E22" s="48">
        <f>'[2]set up'!E22</f>
        <v>1E-3</v>
      </c>
      <c r="F22" s="48">
        <f>'[2]set up'!F22</f>
        <v>1000</v>
      </c>
      <c r="G22" s="48">
        <f>'[2]set up'!G22</f>
        <v>0</v>
      </c>
      <c r="H22" s="48">
        <f>'[2]set up'!H22</f>
        <v>5</v>
      </c>
      <c r="I22" s="48" t="str">
        <f>'[2]set up'!I22</f>
        <v>Major</v>
      </c>
      <c r="J22" s="48">
        <f>'[2]set up'!J22</f>
        <v>0</v>
      </c>
      <c r="K22" s="48">
        <f>'[2]set up'!K22</f>
        <v>0</v>
      </c>
      <c r="L22" s="48" t="str">
        <f>'[2]set up'!L22</f>
        <v>Limited levels of pollution, manageable / moderate effect on environment</v>
      </c>
      <c r="M22" s="48">
        <f>'[2]set up'!M22</f>
        <v>0</v>
      </c>
      <c r="N22" s="48">
        <f>'[2]set up'!N22</f>
        <v>0</v>
      </c>
      <c r="O22" s="48">
        <f>'[2]set up'!O22</f>
        <v>0</v>
      </c>
      <c r="P22" s="48" t="str">
        <f>'[2]set up'!P22</f>
        <v>Repairable in-situ, outside maintenance interval 
(1 week) [15k USD]</v>
      </c>
      <c r="Q22" s="48">
        <f>'[2]set up'!Q22</f>
        <v>0</v>
      </c>
    </row>
    <row r="23" spans="1:17" x14ac:dyDescent="0.25">
      <c r="A23" s="48">
        <f>'[2]set up'!A23</f>
        <v>0</v>
      </c>
      <c r="B23" s="48">
        <f>'[2]set up'!B23</f>
        <v>6</v>
      </c>
      <c r="C23" s="48">
        <f>'[2]set up'!C23</f>
        <v>0</v>
      </c>
      <c r="D23" s="48">
        <f>'[2]set up'!D23</f>
        <v>0</v>
      </c>
      <c r="E23" s="48">
        <f>'[2]set up'!E23</f>
        <v>3.162277660168379E-3</v>
      </c>
      <c r="F23" s="48">
        <f>'[2]set up'!F23</f>
        <v>316</v>
      </c>
      <c r="G23" s="48">
        <f>'[2]set up'!G23</f>
        <v>0</v>
      </c>
      <c r="H23" s="48">
        <f>'[2]set up'!H23</f>
        <v>6</v>
      </c>
      <c r="I23" s="48">
        <f>'[2]set up'!I23</f>
        <v>0</v>
      </c>
      <c r="J23" s="48">
        <f>'[2]set up'!J23</f>
        <v>0</v>
      </c>
      <c r="K23" s="48">
        <f>'[2]set up'!K23</f>
        <v>0</v>
      </c>
      <c r="L23" s="48">
        <f>'[2]set up'!L23</f>
        <v>0</v>
      </c>
      <c r="M23" s="48">
        <f>'[2]set up'!M23</f>
        <v>0</v>
      </c>
      <c r="N23" s="48" t="str">
        <f>'[2]set up'!N23</f>
        <v>Major system degradation or loss of operation for 1 month</v>
      </c>
      <c r="O23" s="48">
        <f>'[2]set up'!O23</f>
        <v>0</v>
      </c>
      <c r="P23" s="48" t="str">
        <f>'[2]set up'!P23</f>
        <v>[25k USD]</v>
      </c>
      <c r="Q23" s="48">
        <f>'[2]set up'!Q23</f>
        <v>0</v>
      </c>
    </row>
    <row r="24" spans="1:17" x14ac:dyDescent="0.25">
      <c r="A24" s="48">
        <f>'[2]set up'!A24</f>
        <v>0</v>
      </c>
      <c r="B24" s="48">
        <f>'[2]set up'!B24</f>
        <v>7</v>
      </c>
      <c r="C24" s="48" t="str">
        <f>'[2]set up'!C24</f>
        <v>Rarely expected to occur</v>
      </c>
      <c r="D24" s="48">
        <f>'[2]set up'!D24</f>
        <v>0</v>
      </c>
      <c r="E24" s="48">
        <f>'[2]set up'!E24</f>
        <v>0.01</v>
      </c>
      <c r="F24" s="48">
        <f>'[2]set up'!F24</f>
        <v>100</v>
      </c>
      <c r="G24" s="48">
        <f>'[2]set up'!G24</f>
        <v>0</v>
      </c>
      <c r="H24" s="48">
        <f>'[2]set up'!H24</f>
        <v>7</v>
      </c>
      <c r="I24" s="48" t="str">
        <f>'[2]set up'!I24</f>
        <v>Critical</v>
      </c>
      <c r="J24" s="48" t="str">
        <f>'[2]set up'!J24</f>
        <v>Hospitalization (with full recovery)</v>
      </c>
      <c r="K24" s="48">
        <f>'[2]set up'!K24</f>
        <v>0</v>
      </c>
      <c r="L24" s="48" t="str">
        <f>'[2]set up'!L24</f>
        <v>Moderate pollution (some clean-up costs) / Serious effect on environment</v>
      </c>
      <c r="M24" s="48">
        <f>'[2]set up'!M24</f>
        <v>0</v>
      </c>
      <c r="N24" s="48" t="str">
        <f>'[2]set up'!N24</f>
        <v>Major system degradation or loss of operation for 3 months</v>
      </c>
      <c r="O24" s="48">
        <f>'[2]set up'!O24</f>
        <v>0</v>
      </c>
      <c r="P24" s="48" t="str">
        <f>'[2]set up'!P24</f>
        <v>Dry dock required for repair
[50k USD]</v>
      </c>
      <c r="Q24" s="48">
        <f>'[2]set up'!Q24</f>
        <v>0</v>
      </c>
    </row>
    <row r="25" spans="1:17" x14ac:dyDescent="0.25">
      <c r="A25" s="48">
        <f>'[2]set up'!A25</f>
        <v>0</v>
      </c>
      <c r="B25" s="48">
        <f>'[2]set up'!B25</f>
        <v>8</v>
      </c>
      <c r="C25" s="48">
        <f>'[2]set up'!C25</f>
        <v>0</v>
      </c>
      <c r="D25" s="48">
        <f>'[2]set up'!D25</f>
        <v>0</v>
      </c>
      <c r="E25" s="48">
        <f>'[2]set up'!E25</f>
        <v>3.1622776601683791E-2</v>
      </c>
      <c r="F25" s="48">
        <f>'[2]set up'!F25</f>
        <v>31.6</v>
      </c>
      <c r="G25" s="48">
        <f>'[2]set up'!G25</f>
        <v>0</v>
      </c>
      <c r="H25" s="48">
        <f>'[2]set up'!H25</f>
        <v>8</v>
      </c>
      <c r="I25" s="48">
        <f>'[2]set up'!I25</f>
        <v>0</v>
      </c>
      <c r="J25" s="48">
        <f>'[2]set up'!J25</f>
        <v>0</v>
      </c>
      <c r="K25" s="48">
        <f>'[2]set up'!K25</f>
        <v>0</v>
      </c>
      <c r="L25" s="48">
        <f>'[2]set up'!L25</f>
        <v>0</v>
      </c>
      <c r="M25" s="48">
        <f>'[2]set up'!M25</f>
        <v>0</v>
      </c>
      <c r="N25" s="48" t="str">
        <f>'[2]set up'!N25</f>
        <v>Critical system degradation or loss of operation for 6 months</v>
      </c>
      <c r="O25" s="48">
        <f>'[2]set up'!O25</f>
        <v>0</v>
      </c>
      <c r="P25" s="48" t="str">
        <f>'[2]set up'!P25</f>
        <v>[150k USD]</v>
      </c>
      <c r="Q25" s="48">
        <f>'[2]set up'!Q25</f>
        <v>0</v>
      </c>
    </row>
    <row r="26" spans="1:17" x14ac:dyDescent="0.25">
      <c r="A26" s="48">
        <f>'[2]set up'!A26</f>
        <v>0</v>
      </c>
      <c r="B26" s="48">
        <f>'[2]set up'!B26</f>
        <v>9</v>
      </c>
      <c r="C26" s="48" t="str">
        <f>'[2]set up'!C26</f>
        <v>One or more during 20 yr lifetime</v>
      </c>
      <c r="D26" s="48">
        <f>'[2]set up'!D26</f>
        <v>0</v>
      </c>
      <c r="E26" s="48">
        <f>'[2]set up'!E26</f>
        <v>0.1</v>
      </c>
      <c r="F26" s="48">
        <f>'[2]set up'!F26</f>
        <v>10</v>
      </c>
      <c r="G26" s="48">
        <f>'[2]set up'!G26</f>
        <v>0</v>
      </c>
      <c r="H26" s="48">
        <f>'[2]set up'!H26</f>
        <v>9</v>
      </c>
      <c r="I26" s="48" t="str">
        <f>'[2]set up'!I26</f>
        <v>Catastrophic</v>
      </c>
      <c r="J26" s="48" t="str">
        <f>'[2]set up'!J26</f>
        <v>Hospitalization (with lasting disabilities)</v>
      </c>
      <c r="K26" s="48">
        <f>'[2]set up'!K26</f>
        <v>0</v>
      </c>
      <c r="L26" s="48" t="str">
        <f>'[2]set up'!L26</f>
        <v>Major pollution (significant clean-up costs) / disastrous effects on the environment</v>
      </c>
      <c r="M26" s="48">
        <f>'[2]set up'!M26</f>
        <v>0</v>
      </c>
      <c r="N26" s="48" t="str">
        <f>'[2]set up'!N26</f>
        <v>Failure to generate power for remainder of project, complete failure</v>
      </c>
      <c r="O26" s="48">
        <f>'[2]set up'!O26</f>
        <v>0</v>
      </c>
      <c r="P26" s="48" t="str">
        <f>'[2]set up'!P26</f>
        <v>Loss of device
[500k USD]</v>
      </c>
      <c r="Q26" s="48">
        <f>'[2]set up'!Q26</f>
        <v>0</v>
      </c>
    </row>
    <row r="27" spans="1:17" x14ac:dyDescent="0.25">
      <c r="A27" s="48">
        <f>'[2]set up'!A27</f>
        <v>0</v>
      </c>
      <c r="B27" s="48">
        <f>'[2]set up'!B27</f>
        <v>10</v>
      </c>
      <c r="C27" s="48">
        <f>'[2]set up'!C27</f>
        <v>0</v>
      </c>
      <c r="D27" s="48">
        <f>'[2]set up'!D27</f>
        <v>0</v>
      </c>
      <c r="E27" s="48">
        <f>'[2]set up'!E27</f>
        <v>0.31622776601683794</v>
      </c>
      <c r="F27" s="48">
        <f>'[2]set up'!F27</f>
        <v>3.16</v>
      </c>
      <c r="G27" s="48">
        <f>'[2]set up'!G27</f>
        <v>0</v>
      </c>
      <c r="H27" s="48">
        <f>'[2]set up'!H27</f>
        <v>10</v>
      </c>
      <c r="I27" s="48">
        <f>'[2]set up'!I27</f>
        <v>0</v>
      </c>
      <c r="J27" s="48" t="str">
        <f>'[2]set up'!J27</f>
        <v>A fatality</v>
      </c>
      <c r="K27" s="48">
        <f>'[2]set up'!K27</f>
        <v>0</v>
      </c>
      <c r="L27" s="48">
        <f>'[2]set up'!L27</f>
        <v>0</v>
      </c>
      <c r="M27" s="48">
        <f>'[2]set up'!M27</f>
        <v>0</v>
      </c>
      <c r="N27" s="48">
        <f>'[2]set up'!N27</f>
        <v>0</v>
      </c>
      <c r="O27" s="48">
        <f>'[2]set up'!O27</f>
        <v>0</v>
      </c>
      <c r="P27" s="48">
        <f>'[2]set up'!P27</f>
        <v>0</v>
      </c>
      <c r="Q27" s="48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EC724-127E-4F3A-9BE9-7472AE400D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7E99B6-C3D0-4E1A-ADD4-1D4DE9BE1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3F7879-B644-478E-B335-1A4DC4E10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0560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